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315" windowHeight="8445" activeTab="1"/>
  </bookViews>
  <sheets>
    <sheet name="ΑΠΟΛΥΤΗΡΙΟ" sheetId="8" r:id="rId1"/>
    <sheet name="ΚΑΤΕΥΘΥΝΣΗ" sheetId="13" r:id="rId2"/>
    <sheet name="ΜΟΡΙΑ" sheetId="6" r:id="rId3"/>
    <sheet name="ΒΑΣΕΙΣ ΑΕΙ" sheetId="7" r:id="rId4"/>
    <sheet name="ΒΑΣΕΙΣ ΤΕΙ" sheetId="14" r:id="rId5"/>
  </sheets>
  <definedNames>
    <definedName name="_xlnm.Print_Area" localSheetId="0">ΑΠΟΛΥΤΗΡΙΟ!$A$1:$G$35</definedName>
    <definedName name="_xlnm.Print_Area" localSheetId="1">ΚΑΤΕΥΘΥΝΣΗ!$A$1:$I$10</definedName>
  </definedNames>
  <calcPr calcId="125725"/>
</workbook>
</file>

<file path=xl/calcChain.xml><?xml version="1.0" encoding="utf-8"?>
<calcChain xmlns="http://schemas.openxmlformats.org/spreadsheetml/2006/main">
  <c r="I3" i="13"/>
  <c r="E346" i="7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C34" i="8"/>
  <c r="C35" s="1"/>
  <c r="G20"/>
  <c r="G31"/>
  <c r="G11"/>
  <c r="G13"/>
  <c r="G14"/>
  <c r="G15"/>
  <c r="G17"/>
  <c r="G18"/>
  <c r="G19"/>
  <c r="G21"/>
  <c r="G22"/>
  <c r="G23"/>
  <c r="G24"/>
  <c r="G25"/>
  <c r="G28"/>
  <c r="G10"/>
  <c r="E12"/>
  <c r="G12" s="1"/>
  <c r="E13"/>
  <c r="E14"/>
  <c r="E15"/>
  <c r="E16"/>
  <c r="G16" s="1"/>
  <c r="E17"/>
  <c r="E18"/>
  <c r="E19"/>
  <c r="E20"/>
  <c r="E21"/>
  <c r="E22"/>
  <c r="E23"/>
  <c r="E24"/>
  <c r="E25"/>
  <c r="E26"/>
  <c r="G26" s="1"/>
  <c r="E27"/>
  <c r="G27" s="1"/>
  <c r="E28"/>
  <c r="E29"/>
  <c r="G29" s="1"/>
  <c r="E30"/>
  <c r="G30" s="1"/>
  <c r="E31"/>
  <c r="E11"/>
  <c r="E10"/>
  <c r="F28" i="6"/>
  <c r="F27"/>
  <c r="G5" i="13"/>
  <c r="H5" s="1"/>
  <c r="G6"/>
  <c r="H6" s="1"/>
  <c r="G7"/>
  <c r="H7" s="1"/>
  <c r="G8"/>
  <c r="H8" s="1"/>
  <c r="G4"/>
  <c r="H4" s="1"/>
  <c r="G3"/>
  <c r="H3" s="1"/>
  <c r="C4" i="6"/>
  <c r="C2" s="1"/>
  <c r="B8" s="1"/>
  <c r="B7" l="1"/>
  <c r="C3" l="1"/>
  <c r="E9"/>
  <c r="D7" l="1"/>
  <c r="F8"/>
  <c r="C9"/>
  <c r="E8"/>
  <c r="D8"/>
  <c r="F9"/>
  <c r="D10"/>
  <c r="E7"/>
  <c r="D9"/>
  <c r="C7"/>
  <c r="F10"/>
  <c r="F7"/>
  <c r="B9"/>
  <c r="C8"/>
  <c r="B10"/>
  <c r="E10"/>
  <c r="C10" l="1"/>
</calcChain>
</file>

<file path=xl/comments1.xml><?xml version="1.0" encoding="utf-8"?>
<comments xmlns="http://schemas.openxmlformats.org/spreadsheetml/2006/main">
  <authors>
    <author>Στέλιος</author>
  </authors>
  <commentList>
    <comment ref="C9" authorId="0">
      <text>
        <r>
          <rPr>
            <sz val="8"/>
            <color indexed="56"/>
            <rFont val="Arial"/>
            <family val="2"/>
            <charset val="161"/>
          </rPr>
          <t>Συμπληρώνουμε το βαθμό της γραπτής εξέτασης αν το  ειδικό μάθημα έχει συντελεστή 2</t>
        </r>
      </text>
    </comment>
    <comment ref="C10" authorId="0">
      <text>
        <r>
          <rPr>
            <sz val="8"/>
            <color indexed="56"/>
            <rFont val="Arial"/>
            <family val="2"/>
            <charset val="161"/>
          </rPr>
          <t>Συμπληρώνουμε το βαθμό της γραπτής εξέτασης αν το  ειδικό μάθημα έχει συντελεστή 1</t>
        </r>
      </text>
    </comment>
  </commentList>
</comments>
</file>

<file path=xl/comments2.xml><?xml version="1.0" encoding="utf-8"?>
<comments xmlns="http://schemas.openxmlformats.org/spreadsheetml/2006/main">
  <authors>
    <author>Στέλιος</author>
  </authors>
  <commentList>
    <comment ref="F27" authorId="0">
      <text>
        <r>
          <rPr>
            <b/>
            <sz val="14"/>
            <color indexed="16"/>
            <rFont val="Calibri"/>
            <family val="2"/>
            <charset val="161"/>
            <scheme val="minor"/>
          </rPr>
          <t xml:space="preserve">Τα μόρια του ειδικού μαθήματος τα προσθέτουμε στο σύνολο των μορίων </t>
        </r>
        <r>
          <rPr>
            <b/>
            <u/>
            <sz val="14"/>
            <color indexed="10"/>
            <rFont val="Calibri"/>
            <family val="2"/>
            <charset val="161"/>
            <scheme val="minor"/>
          </rPr>
          <t>μόνο</t>
        </r>
        <r>
          <rPr>
            <b/>
            <sz val="14"/>
            <color indexed="16"/>
            <rFont val="Calibri"/>
            <family val="2"/>
            <charset val="161"/>
            <scheme val="minor"/>
          </rPr>
          <t xml:space="preserve"> για τις σχολές που απαιτούν το ειδικό μάθημα</t>
        </r>
      </text>
    </comment>
    <comment ref="F28" authorId="0">
      <text>
        <r>
          <rPr>
            <b/>
            <sz val="14"/>
            <color indexed="16"/>
            <rFont val="Calibri"/>
            <family val="2"/>
            <charset val="161"/>
            <scheme val="minor"/>
          </rPr>
          <t xml:space="preserve">Τα μόρια του ειδικού μαθήματος τα προσθέτουμε στο σύνολο των μορίων </t>
        </r>
        <r>
          <rPr>
            <b/>
            <u/>
            <sz val="14"/>
            <color indexed="10"/>
            <rFont val="Calibri"/>
            <family val="2"/>
            <charset val="161"/>
            <scheme val="minor"/>
          </rPr>
          <t>μόνο</t>
        </r>
        <r>
          <rPr>
            <b/>
            <sz val="14"/>
            <color indexed="16"/>
            <rFont val="Calibri"/>
            <family val="2"/>
            <charset val="161"/>
            <scheme val="minor"/>
          </rPr>
          <t xml:space="preserve"> για τις σχολές που απαιτούν το ειδικό μάθημα</t>
        </r>
      </text>
    </comment>
  </commentList>
</comments>
</file>

<file path=xl/sharedStrings.xml><?xml version="1.0" encoding="utf-8"?>
<sst xmlns="http://schemas.openxmlformats.org/spreadsheetml/2006/main" count="672" uniqueCount="650">
  <si>
    <t>ΤΑΞΗ</t>
  </si>
  <si>
    <t>ΚΑΤΕΥΘΥΝΣΗ</t>
  </si>
  <si>
    <t>ΣΧΟΛΙΚΟ ΕΤΟΣ:</t>
  </si>
  <si>
    <t>Γ' ΤΑΞΗ ΗΜΕΡΗΣΙΟΥ ΛΥΚΕΙΟΥ</t>
  </si>
  <si>
    <t>ΤΕΤΡΑΜΗΝΑ</t>
  </si>
  <si>
    <t>Α</t>
  </si>
  <si>
    <t>Β</t>
  </si>
  <si>
    <t>ΜΟ</t>
  </si>
  <si>
    <t>ΓΡΑΠΤΑ</t>
  </si>
  <si>
    <t>Θρησκευτικά</t>
  </si>
  <si>
    <t>Νεοελληνική Λογοτεχνία</t>
  </si>
  <si>
    <t>Νεοελληνική Γλώσσα</t>
  </si>
  <si>
    <t>Αρχαία Ελληνικά</t>
  </si>
  <si>
    <t>Ιστορία</t>
  </si>
  <si>
    <t>Φυσική</t>
  </si>
  <si>
    <t>Βιολογία</t>
  </si>
  <si>
    <t>Αγγλικά</t>
  </si>
  <si>
    <t>Κοινωνιολογία</t>
  </si>
  <si>
    <t>Μαθηματικά &amp; Στοιχεία Στατιστικής</t>
  </si>
  <si>
    <t>Φυσική Αγωγή</t>
  </si>
  <si>
    <t>Λατινικά</t>
  </si>
  <si>
    <t>Μαθηματικά</t>
  </si>
  <si>
    <t>Χημεία</t>
  </si>
  <si>
    <t>Ανάπτυξη Εφαρμογών σε Προγραμματιστικό Περιβάλλον</t>
  </si>
  <si>
    <t>Αρχές Οργάνωσης και Διοίκησης Επιχειρήσεων</t>
  </si>
  <si>
    <t>Γενικός Μέσος Όρος</t>
  </si>
  <si>
    <t>Χαρακτηρισμός</t>
  </si>
  <si>
    <t>Μάθημα</t>
  </si>
  <si>
    <t>Α΄ Τετράμηνο</t>
  </si>
  <si>
    <t>Β΄ Τετράμηνο</t>
  </si>
  <si>
    <t xml:space="preserve">Προσωρινός Προφορικός </t>
  </si>
  <si>
    <t>Γραπτή Εξέταση</t>
  </si>
  <si>
    <t>Προσαρμογή Προφορικού</t>
  </si>
  <si>
    <t>Βαθμός Πρόσβασης</t>
  </si>
  <si>
    <t>Γενικής Παιδείας</t>
  </si>
  <si>
    <t>Ειδικό Μάθημα (με συντελεστή 2)</t>
  </si>
  <si>
    <t>Ειδικό Μάθημα ( με συντελεστη 1)</t>
  </si>
  <si>
    <t>Κατεύθυνση</t>
  </si>
  <si>
    <t>ΟΝΟΜΑΤΕΠΩΝΥΜΟ :</t>
  </si>
  <si>
    <t>ΒΑΘΜΟΣ ΠΡΟΣΒΑΣΗΣ</t>
  </si>
  <si>
    <r>
      <t>1</t>
    </r>
    <r>
      <rPr>
        <b/>
        <vertAlign val="superscript"/>
        <sz val="18"/>
        <color indexed="12"/>
        <rFont val="Arial Greek"/>
        <family val="2"/>
        <charset val="161"/>
      </rPr>
      <t xml:space="preserve">ο </t>
    </r>
    <r>
      <rPr>
        <b/>
        <sz val="18"/>
        <color indexed="12"/>
        <rFont val="Arial Greek"/>
        <family val="2"/>
        <charset val="161"/>
      </rPr>
      <t>Πεδίο</t>
    </r>
  </si>
  <si>
    <r>
      <t>2</t>
    </r>
    <r>
      <rPr>
        <b/>
        <vertAlign val="superscript"/>
        <sz val="18"/>
        <color indexed="12"/>
        <rFont val="Arial Greek"/>
        <family val="2"/>
        <charset val="161"/>
      </rPr>
      <t xml:space="preserve">ο </t>
    </r>
    <r>
      <rPr>
        <b/>
        <sz val="18"/>
        <color indexed="12"/>
        <rFont val="Arial Greek"/>
        <family val="2"/>
        <charset val="161"/>
      </rPr>
      <t>Πεδίο</t>
    </r>
  </si>
  <si>
    <r>
      <t>3</t>
    </r>
    <r>
      <rPr>
        <b/>
        <vertAlign val="superscript"/>
        <sz val="18"/>
        <color indexed="12"/>
        <rFont val="Arial Greek"/>
        <family val="2"/>
        <charset val="161"/>
      </rPr>
      <t xml:space="preserve">ο </t>
    </r>
    <r>
      <rPr>
        <b/>
        <sz val="18"/>
        <color indexed="12"/>
        <rFont val="Arial Greek"/>
        <family val="2"/>
        <charset val="161"/>
      </rPr>
      <t>Πεδίο</t>
    </r>
  </si>
  <si>
    <r>
      <t>4</t>
    </r>
    <r>
      <rPr>
        <b/>
        <vertAlign val="superscript"/>
        <sz val="18"/>
        <color indexed="12"/>
        <rFont val="Arial Greek"/>
        <family val="2"/>
        <charset val="161"/>
      </rPr>
      <t xml:space="preserve">ο </t>
    </r>
    <r>
      <rPr>
        <b/>
        <sz val="18"/>
        <color indexed="12"/>
        <rFont val="Arial Greek"/>
        <family val="2"/>
        <charset val="161"/>
      </rPr>
      <t>Πεδίο</t>
    </r>
  </si>
  <si>
    <r>
      <t>5</t>
    </r>
    <r>
      <rPr>
        <b/>
        <vertAlign val="superscript"/>
        <sz val="18"/>
        <color indexed="12"/>
        <rFont val="Arial Greek"/>
        <family val="2"/>
        <charset val="161"/>
      </rPr>
      <t xml:space="preserve">ο </t>
    </r>
    <r>
      <rPr>
        <b/>
        <sz val="18"/>
        <color indexed="12"/>
        <rFont val="Arial Greek"/>
        <family val="2"/>
        <charset val="161"/>
      </rPr>
      <t>Πεδίο</t>
    </r>
  </si>
  <si>
    <t>Μόρια 6 (ή 7) Μαθημάτων :</t>
  </si>
  <si>
    <r>
      <t>Μόρια 1</t>
    </r>
    <r>
      <rPr>
        <b/>
        <vertAlign val="superscript"/>
        <sz val="16"/>
        <rFont val="Arial Greek"/>
        <family val="2"/>
        <charset val="161"/>
      </rPr>
      <t>ου</t>
    </r>
    <r>
      <rPr>
        <b/>
        <sz val="16"/>
        <rFont val="Arial Greek"/>
        <family val="2"/>
        <charset val="161"/>
      </rPr>
      <t xml:space="preserve"> Μαθήματος :</t>
    </r>
  </si>
  <si>
    <r>
      <t>Μόρια 2</t>
    </r>
    <r>
      <rPr>
        <b/>
        <vertAlign val="superscript"/>
        <sz val="16"/>
        <rFont val="Arial Greek"/>
        <family val="2"/>
        <charset val="161"/>
      </rPr>
      <t>ου</t>
    </r>
    <r>
      <rPr>
        <b/>
        <sz val="16"/>
        <rFont val="Arial Greek"/>
        <family val="2"/>
        <charset val="161"/>
      </rPr>
      <t xml:space="preserve"> Μαθήματος :</t>
    </r>
  </si>
  <si>
    <t>ΣΥΝΟΛΟ ΜΟΡΙΩΝ :</t>
  </si>
  <si>
    <r>
      <t>1</t>
    </r>
    <r>
      <rPr>
        <b/>
        <u/>
        <vertAlign val="superscript"/>
        <sz val="16"/>
        <color indexed="12"/>
        <rFont val="Arial Greek"/>
        <family val="2"/>
        <charset val="161"/>
      </rPr>
      <t>o</t>
    </r>
    <r>
      <rPr>
        <b/>
        <u/>
        <sz val="16"/>
        <color indexed="12"/>
        <rFont val="Arial Greek"/>
        <family val="2"/>
        <charset val="161"/>
      </rPr>
      <t xml:space="preserve"> Πεδίο</t>
    </r>
  </si>
  <si>
    <t>Βαθμός</t>
  </si>
  <si>
    <r>
      <t>2</t>
    </r>
    <r>
      <rPr>
        <b/>
        <u/>
        <vertAlign val="superscript"/>
        <sz val="16"/>
        <color indexed="12"/>
        <rFont val="Arial Greek"/>
        <family val="2"/>
        <charset val="161"/>
      </rPr>
      <t>o</t>
    </r>
    <r>
      <rPr>
        <b/>
        <u/>
        <sz val="16"/>
        <color indexed="12"/>
        <rFont val="Arial Greek"/>
        <family val="2"/>
        <charset val="161"/>
      </rPr>
      <t xml:space="preserve"> Πεδίο</t>
    </r>
  </si>
  <si>
    <t>1.  Αρχαία  ( Θεωρ. Κατ.)</t>
  </si>
  <si>
    <t>2.  Ιστορία  (Θεωρ. Κατ.)</t>
  </si>
  <si>
    <t>1.  Ιστορία  ( Γ.Π.)</t>
  </si>
  <si>
    <t>1.  Μαθηματικά - Στατιστική  ( Γ.Π.)</t>
  </si>
  <si>
    <r>
      <t>3</t>
    </r>
    <r>
      <rPr>
        <b/>
        <u/>
        <vertAlign val="superscript"/>
        <sz val="16"/>
        <color indexed="12"/>
        <rFont val="Arial Greek"/>
        <family val="2"/>
        <charset val="161"/>
      </rPr>
      <t>o</t>
    </r>
    <r>
      <rPr>
        <b/>
        <u/>
        <sz val="16"/>
        <color indexed="12"/>
        <rFont val="Arial Greek"/>
        <family val="2"/>
        <charset val="161"/>
      </rPr>
      <t xml:space="preserve"> Πεδίο</t>
    </r>
  </si>
  <si>
    <r>
      <t>4</t>
    </r>
    <r>
      <rPr>
        <b/>
        <u/>
        <vertAlign val="superscript"/>
        <sz val="16"/>
        <color indexed="12"/>
        <rFont val="Arial Greek"/>
        <family val="2"/>
        <charset val="161"/>
      </rPr>
      <t>o</t>
    </r>
    <r>
      <rPr>
        <b/>
        <u/>
        <sz val="16"/>
        <color indexed="12"/>
        <rFont val="Arial Greek"/>
        <family val="2"/>
        <charset val="161"/>
      </rPr>
      <t xml:space="preserve"> Πεδίο</t>
    </r>
  </si>
  <si>
    <t>1.  Βιολογία  ( Θετ. Κατ.)</t>
  </si>
  <si>
    <t>2.  Χημεία  (Θετ. Κατ.)</t>
  </si>
  <si>
    <t>1.  Βιολογία  ( Γ.Π.)</t>
  </si>
  <si>
    <r>
      <t>5</t>
    </r>
    <r>
      <rPr>
        <b/>
        <u/>
        <vertAlign val="superscript"/>
        <sz val="16"/>
        <color indexed="12"/>
        <rFont val="Arial Greek"/>
        <family val="2"/>
        <charset val="161"/>
      </rPr>
      <t>o</t>
    </r>
    <r>
      <rPr>
        <b/>
        <u/>
        <sz val="16"/>
        <color indexed="12"/>
        <rFont val="Arial Greek"/>
        <family val="2"/>
        <charset val="161"/>
      </rPr>
      <t xml:space="preserve"> Πεδίο</t>
    </r>
  </si>
  <si>
    <t>Ειδικό Μάθημα</t>
  </si>
  <si>
    <t>Μόρια</t>
  </si>
  <si>
    <t>1.  Οικονομική Θεωρία  (Επιλ.)</t>
  </si>
  <si>
    <t>1.  (συντελεστή  x200)</t>
  </si>
  <si>
    <t>2.  Μαθηματ. - Στατιστ.  (Γ.Π.)</t>
  </si>
  <si>
    <t>2.  (συντελεστή  x100)</t>
  </si>
  <si>
    <t>ΓΕΝΙΚΗΣ ΠΑΙΔΕΙΑΣ</t>
  </si>
  <si>
    <t>ΕΠΙΛΟΓΗΣ</t>
  </si>
  <si>
    <t>ΒΑΘΜΟΣ ΕΤΗΣΙΑΣ ΕΠΙΔΟΣΗΣ</t>
  </si>
  <si>
    <t>ΚΑΤΕΥΘΥΝΣΕΩΝ</t>
  </si>
  <si>
    <t>ΑΤΟΜΙΚΟ ΔΕΛΤΙΟ ΤΟΥ - ΤΗΣ:</t>
  </si>
  <si>
    <t>Εφαρμογές Υπολογιστών</t>
  </si>
  <si>
    <t>Γενικός Βαθμός Πρόσβασης</t>
  </si>
  <si>
    <t>Ειδικά Μαθήματα</t>
  </si>
  <si>
    <t xml:space="preserve">Κατεύθυνση: </t>
  </si>
  <si>
    <t>2.  Νεοελληνική Γλώσσα  ( Γ.Π.)</t>
  </si>
  <si>
    <t>Πίνακας 2:</t>
  </si>
  <si>
    <t>ΔΕΝ ΠΡΟΑΓΕΤΑΙ</t>
  </si>
  <si>
    <t>ΠΡΟΑΓΕΤΑΙ</t>
  </si>
  <si>
    <t>ΚΑΛΩΣ</t>
  </si>
  <si>
    <t>ΛΙΑΝ ΚΑΛΩΣ</t>
  </si>
  <si>
    <t>ΑΡΙΣΤΑ</t>
  </si>
  <si>
    <t>ΒΑΘΜΟΣ ΑΠΟΛΥΤΗΡΙΟΥ</t>
  </si>
  <si>
    <t>1.  Μαθηματικά  ( Θετ. - Τεχν. Κατ.)</t>
  </si>
  <si>
    <t>2.  Φυσική  (Θετ. - Τεχν. Κατ.)</t>
  </si>
  <si>
    <t>ΚΩΔ</t>
  </si>
  <si>
    <t>ΟΝΟΜΑΣΙΑ ΣΧΟΛΗΣ</t>
  </si>
  <si>
    <t>ΒΑΣΗ 2010</t>
  </si>
  <si>
    <t>ΒΑΣΗ 2009</t>
  </si>
  <si>
    <t>ΔΙΑΦΟΡΑ</t>
  </si>
  <si>
    <t>ΘΕΟΛΟΓΙΑΣ ΑΘΗΝΑΣ</t>
  </si>
  <si>
    <t>ΦΙΛΟΣΟΦΙΑΣ  ΠΑΤΡΑΣ</t>
  </si>
  <si>
    <t>ΘΕΟΛΟΓΙΑΣ ΘΕΣ/ΝΙΚΗΣ</t>
  </si>
  <si>
    <t>ΙΣΤΟΡΙΑΣ  ΑΡΧΑΙΟΛΟΓΙΑΣ &amp; ΔΙΑΧΕΙΡΙΣΗΣ ΠΟΛ/ΚΩΝ ΑΓΑΘΩΝ ΠΕΛ/ΣΟΥ(ΚΑΛΑΜΑΤΑ)</t>
  </si>
  <si>
    <t>ΚΟΙΝΩΝΙΚΗΣ  ΘΕΟΛΟΓΙΑΣ ΑΘΗΝΑΣ</t>
  </si>
  <si>
    <t>ΕΛΛΗΝΙΚΗΣ  ΦΙΛΟΛΟΓΙΑΣ  ΘΡΑΚΗΣ (ΚΟΜΟΤΗΝΗ)</t>
  </si>
  <si>
    <t>ΠΟΙMΑNΤΙΚΗΣ  &amp; ΚΟΙΝΩΝΙΚΗΣ  ΘΕΟΛΟΓΙΑΣ ΘΕΣ/ΝΙΚΗΣ</t>
  </si>
  <si>
    <t>ΙΣΤΟΡΙΑΣ &amp; ΕΘΝΟΛΟΓΙΑΣ ΘΡΑΚΗΣ (ΚΟΜΟΤΗΝΗ)</t>
  </si>
  <si>
    <t>ΦΙΛΟΛΟΓΙΑΣ ΑΘΗΝΑΣ</t>
  </si>
  <si>
    <t>ΙΣΤΟΡΙΑΣ  ΚΑΙ  ΑΡΧΑΙΟΛΟΓΙΑΣ ΑΘΗΝΑΣ</t>
  </si>
  <si>
    <t>ΦΙΛΟΛΟΓΙΑΣ ΘΕΣ/ΝΙΚΗΣ</t>
  </si>
  <si>
    <t>ΙΣΤΟΡΙΑΣ  ΚΑΙ  ΑΡΧΑΙΟΛΟΓΙΑΣ ΘΕΣ/ΝΙΚΗΣ</t>
  </si>
  <si>
    <t>ΦΙΛΟΛΟΓΙΑΣ   ΙΩΑΝΝΙΝΩΝ</t>
  </si>
  <si>
    <t>ΙΣΤΟΡΙΑΣ  ΚΑΙ  ΑΡΧΑΙΟΛΟΓΙΑΣ   ΙΩΑΝΝΙΝΩΝ</t>
  </si>
  <si>
    <t>ΦΙΛΟΛΟΓΙΑΣ  ΚΡΗΤΗΣ (ΡΕΘΥΜΝΟ)</t>
  </si>
  <si>
    <t>ΙΣΤΟΡΙΑΣ  ΚΑΙ  ΑΡΧΑΙΟΛΟΓΙΑΣ ΚΡΗΤΗΣ (ΡΕΘΥΜΝΟ)</t>
  </si>
  <si>
    <t>ΝΟΜΙΚΗΣ ΑΘΗΝΑΣ</t>
  </si>
  <si>
    <t>ΦΙΛ/ΦΙΑΣ- ΠΑΙΔ/ΚΗΣ &amp; ΨΥXΟΛΟΓΙΑΣ ΑΘΗΝΑΣ</t>
  </si>
  <si>
    <t>ΝΟΜΙΚΗΣ ΘΕΣ/ΝΙΚΗΣ</t>
  </si>
  <si>
    <t>ΦΙΛ/ΦΙΑΣ-ΠΑΙΔ/ΚΗΣ ΘΕΣ/ΝΙΚΗΣ</t>
  </si>
  <si>
    <t>ΝΟΜΙΚΗΣ  ΘΡΑΚΗΣ (ΚΟΜΟΤΗΝΗ)</t>
  </si>
  <si>
    <t>ΦΙΛ/ΦΙΑΣ ΠΑΙΔ/ΓΙΚΗΣ &amp; ΨΥXΟΛΟΓΙΑΣ   ΙΩΑΝΝΙΝΩΝ</t>
  </si>
  <si>
    <t>ΠΟΛΙΤΙΚΗΣ  ΕΠΙΣΤΗMΗΣ &amp; ΔΗMΟΣΙΑΣ ΔΙΟΙΚΗΣΗΣ ΑΘΗΝΑΣ</t>
  </si>
  <si>
    <t>ΔΗΜΟΣΙΑΣ ΔΙΟΙΚΗΣΗΣ ΠΑΝΤΕΙΟΥ</t>
  </si>
  <si>
    <t>ΠΟΛΙΤΙΚΗΣ ΕΠΙΣΤΗΜΗΣ &amp; ΙΣΤΟΡΙΑΣ ΠΑΝΤΕΙΟΥ</t>
  </si>
  <si>
    <t>ΚΟΙΝΩΝΙΟΛΟΓΙΑΣ ΠΑΝΤΕΙΟΥ</t>
  </si>
  <si>
    <t>ΑΓΓΛΙΚΗΣ  ΓΛΩΣΣΑΣ  ΚΑΙ  ΦΙΛΟΛΟΓΙΑΣ ΑΘΗΝΑΣ</t>
  </si>
  <si>
    <t>ΠΑΙΔΑΓΩΓΙΚΟ  ΔΗMΟΤΙΚΗΣ ΕΚΠ/ΣΗΣ ΑΘΗΝΑΣ</t>
  </si>
  <si>
    <t>ΑΓΓΛΙΚΗΣ  ΓΛΩΣΣΑΣ  ΚΑΙ  ΦΙΛΟΛΟΓΙΑΣ ΘΕΣ/ΝΙΚΗΣ</t>
  </si>
  <si>
    <t>ΠΑΙΔΑΓΩΓΙΚΟ  ΔΗMΟΤΙΚΗΣ ΕΚΠ/ΣΗΣ   ΙΩΑΝΝΙΝΩΝ</t>
  </si>
  <si>
    <t>ΓΑΛΛΙΚΗΣ  ΓΛΩΣΣΑΣ  ΚΑΙ  ΦΙΛΟΛΟΓΙΑΣ ΑΘΗΝΑΣ</t>
  </si>
  <si>
    <t>ΠΑΙΔΑΓΩΓΙΚΟ  ΔΗMΟΤΙΚΗΣ ΕΚΠ/ΣΗΣ ΚΡΗΤΗΣ (ΡΕΘΥΜΝΟ)</t>
  </si>
  <si>
    <t>ΓΑΛΛΙΚΗΣ  ΓΛΩΣΣΑΣ  ΚΑΙ  ΦΙΛΟΛΟΓΙΑΣ ΘΕΣ/ΝΙΚΗΣ</t>
  </si>
  <si>
    <t>ΕΠΙΣΤΗΜΩΝ ΠΡΟΣΧΟΛΙΚΗΣ ΑΓΩΓΗΣ &amp; ΕΚΠ/ΣΗΣ ΘΕΣ/ΝΙΚΗΣ</t>
  </si>
  <si>
    <t>ΓΕΡMΑΝΙΚΗΣ  ΓΛΩΣΣΑΣ  ΚΑΙ  ΦΙΛΟΛΟΓΙΑΣ ΑΘΗΝΑΣ</t>
  </si>
  <si>
    <t>ΕΠΙΣΤΗΜΩΝ ΤΗΣ ΕΚΠ/ΣΗΣ &amp; ΤΗΣ ΑΓΩΓΗΣ ΣΤΗΝ ΠΡΟΣΧΟΛΙΚΗ ΗΛΙΚΙΑ  ΠΑΤΡΑΣ</t>
  </si>
  <si>
    <t>ΓΕΡMΑΝΙΚΗΣ  ΓΛΩΣΣΑΣ  ΚΑΙ  ΦΙΛΟΛΟΓΙΑΣ ΘΕΣ/ΝΙΚΗΣ</t>
  </si>
  <si>
    <t>ΦΙΛ/ΦΙΚΩΝ &amp; ΚΟΙNΩNΩΝΙΚΩΝ ΣΠΟΥΔΩΝ  ΚΡΗΤΗΣ (ΡΕΘΥΜΝΟ)</t>
  </si>
  <si>
    <t>ΙΤΑΛΙΚΗΣ  ΓΛΩΣΣΑΣ  ΚΑΙ  ΦΙΛΟΛΟΓΙΑΣ ΘΕΣ/ΝΙΚΗΣ</t>
  </si>
  <si>
    <t>ΠΑΙΔΑΓΩΓΙΚΟ  ΔΗMΟΤΙΚΗΣ ΕΚΠ/ΣΗΣ ΘΕΣ/ΝΙΚΗΣ</t>
  </si>
  <si>
    <t>ΠΑΙΔΑΓΩΓΙΚΟ  ΔΗMΟΤΙΚΗΣ ΕΚΠ/ΣΗΣ  ΠΑΤΡΑΣ</t>
  </si>
  <si>
    <t>ΠΑΙΔΑΓΩΓΙΚΟ  ΔΗMΟΤΙΚΗΣ ΕΚΠ/ΣΗΣ  ΘΡΑΚΗΣ (ΑΛΕΞΑΝΔΡΟΥΠΟΛΗ)</t>
  </si>
  <si>
    <t>ΠΑΙΔΑΓΩΓΙΚΟ  ΔΗMΟΤΙΚΗΣ ΕΚΠ/ΣΗΣ  ΑΙΓΑΙΟΥ (ΡΟΔΟΣ)</t>
  </si>
  <si>
    <t>ΟΙΚΙΑΚΗΣ  ΟΙΚΟΝΟΜΙΑΣ &amp; ΟΙΚΟΛΟΓΙΑΣ ΧΑΡΟΚΟΠΕΙΟΥ (ΑΘΗΝΑ)</t>
  </si>
  <si>
    <t>ΙΣΤΟΡΙΑΣ  ΙΟΝΙΟΥ (ΚΕΡΚΥΡΑ)</t>
  </si>
  <si>
    <t>ΘΕΑΤΡΙΚΩN  ΣΠΟΥΔΩN ΑΘΗΝΑΣ</t>
  </si>
  <si>
    <t>ΔΗMΟΣΙΟΓΡΑΦΙΑΣ &amp; MΕΣΩN MΑΖΙΚΗΣ ΕΠΙΚΟΙNΩΝΙΑΣ ΘΕΣ/ΝΙΚΗΣ</t>
  </si>
  <si>
    <t>ΕΠΙΚΟΙΝΩΝΙΑΣ &amp; ΜΕΣΩΝ  ΜΑΖΙΚΗΣ ΕΝΗΜΕΡΩΣΗΣ ΑΘΗΝΑΣ</t>
  </si>
  <si>
    <t>ΚΟΙΝΩΝΙΟΛΟΓΙΑΣ ΚΡΗΤΗΣ  (ΡΕΘΥΜΝΟ)</t>
  </si>
  <si>
    <t>ΔΙΕΘNΩΝ  ΚΑΙ  ΕΥΡΩΠΑΪΚΩΝ  ΟΙΚΟN. ΣΠΟΥΔΩΝ ΟΙΚΟΝΟΜΙΚΟΥ ΠΑΝ. ΑΘΗΝΑΣ</t>
  </si>
  <si>
    <t>ΨΥXΟΛΟΓΙΑΣ  ΚΡΗΤΗΣ (ΡΕΘΥΜΝΟ)</t>
  </si>
  <si>
    <t>ΟΙΚΟΝΟΜΙΚΗΣ &amp; ΠΕΡΙΦΕΡΕΙΑΚΗΣ ΑΝΑΠΤΥΞΗΣ ΠΑΝΤΕΙΟΥ</t>
  </si>
  <si>
    <t>ΕΠΙΚΟΙΝΩΝΙΑΣ ΜΕΣΩΝ  ΚΑΙ ΠΟΛΙΤΙΣΜΟΥ ΠΑΝΤΕΙΟΥ</t>
  </si>
  <si>
    <t>ΕΚΠ/ΣΗΣ &amp; ΑΓΩΓΗΣ ΣΤΗΝ ΠΡΟΣΧΟΛΙΚΗ ΗΛΙΚΙΑ ΑΘΗΝΑΣ</t>
  </si>
  <si>
    <t>ΧΡΗΜΑΤΟΟΙΚΟΝΟΜΙΚΗΣ &amp; ΤΡΑΠΕΖΙΚΗΣ  ΔΙΟΙΚΗΤΙΚΗΣ  ΠΕΙΡΑΙΑ</t>
  </si>
  <si>
    <t>ΠΑΙΔΑΓΩΓΙΚΟ  NΗΠΙΑΓΩΓΩN   ΙΩΑΝΝΙΝΩΝ</t>
  </si>
  <si>
    <t>ΝΑΥΤΙΛΙΑΚΩΝ  ΣΠΟΥΔΩΝ  ΠΕΙΡΑΙΑ</t>
  </si>
  <si>
    <t>ΠΑΙΔΑΓΩΓΙΚΟ  ΠΡΟΣΧΟΛΙΚΗΣ ΕΚΠ/ΣΗΣ ΚΡΗΤΗΣ (ΡΕΘΥΜΝΟ)</t>
  </si>
  <si>
    <t>ΚΟΙΝΩΝΙΚΗΣ ΠΟΛΙΤΙΚΗΣ ΠΑΝΤΕΙΟΥ</t>
  </si>
  <si>
    <t>ΕΠΙΣΤΗΜΩΝ ΕΚΠΑΙΔΕΥΣΗΣ ΣΤΗΝ ΠΡΟΣΧΟΛΙΚΗ ΗΛΙΚΙΑ ΘΡΑΚΗΣ (ΑΛΕΞ/ΠΟΛΗ)</t>
  </si>
  <si>
    <t>ΔΙΕΘΝΩΝ &amp; ΕΥΡΩΠΑΪΚΩΝ ΣΠΟΥΔΩΝ ΜΑΚΕΔΟΝΙΑΣ (ΘΕΣ/ΝΙΚΗ)</t>
  </si>
  <si>
    <t>ΕΠΙΣΤ. ΤΗΣ ΠΡΟΣΧ. ΑΓΩΓΗΣ &amp; ΤΟΥ ΕΚΠ/ΚΟΥ ΣΧΕΔΙΑΣΜΟΥ ΑΙΓΑΙΟΥ (ΡΟΔΟΣ)</t>
  </si>
  <si>
    <t>ΚΙΝΗΜΑΤΟΓΡΑΦΟΥ ΘΕΣ/ΚΗΣ</t>
  </si>
  <si>
    <t>ΠΑΙΔΑΓΩΓΙΚΟ  ΔΗMΟΤΟΤΙΚΗΣ ΕΚΠ/ΣΗΣ   ΘΕΣΣΑΛΙΑΣ (ΒΟΛΟΣ)</t>
  </si>
  <si>
    <t>ΚΟΙΝΩΝΙΚΗΣ ΑΝΘΡΩΠΟΛΟΓΙΑΣ ΠΑΝΤΕΙΟΥ</t>
  </si>
  <si>
    <t>ΠΑΙΔΑΓΩΓΙΚΟ  ΠΡΟΣΧΟΛΙΚΗΣ ΕΚΠ/ΣΗΣ ΘΕΣΣΑΛΙΑΣ (ΒΟΛΟΣ)</t>
  </si>
  <si>
    <t>ΚΟΙΝΩΝΙΚΗΣ  ΑΝΘΡΩΠΟΛΟΓΙΑΣ &amp; ΙΣΤΟΡΙΑΣ ΑΙΓΑΙΟΥ (ΜΥΤΙΛΗΝΗ)</t>
  </si>
  <si>
    <t>ΘΕΑΤΡΟΥ ΘΕΣ/ΝΙΚΗΣ</t>
  </si>
  <si>
    <t>ΘΕΑΤΡΙΚΩN  ΣΠΟΥΔΩN  ΠΑΤΡΑΣ</t>
  </si>
  <si>
    <t>ΨΥXΟΛΟΓΙΑΣ ΠΑΝΤΕΙΟΥ</t>
  </si>
  <si>
    <t>ΦΙΛΟΣΟΦΙΑΣ ΠΑΙΔΑΓΩΓΙΚΗΣ  &amp; ΨΥXΟΛΟΓΙΑΣ (ΠΡΟΓ.ΨΥΧΟΛ.) ΑΘΗΝΑΣ</t>
  </si>
  <si>
    <t>ΨΥΧΟΛΟΓΙΑΣ ΘΕΣ/ΝΙΚΗΣ</t>
  </si>
  <si>
    <t>ΜΕΘΟΔΟΛΟΓΙΑΣ ΙΣΤΟΡΙΑΣ &amp; ΘΕΩΡΙΑΣ ΤΗΣ ΕΠΙΣΤΗΜΗΣ ΑΘΗΝΑΣ</t>
  </si>
  <si>
    <t>ΕΚΠΑΙΔ/ΚΗΣ ΚΑΙ ΚΟΙΝΩΝΙΚΗΣ ΠΟΛΙΤΙΚΗΣ ΜΑΚΕΔΟΝΙΑΣ (ΘΕΣ/ΝΙΚΗ)</t>
  </si>
  <si>
    <t>ΦΙΛΟΛΟΓΙΑΣ  ΠΑΤΡΑΣ</t>
  </si>
  <si>
    <t>ΒΑΛΚΑΝΙΚΩΝ  ΣΛΑΒ. &amp; ΑΝΑΤ. ΣΠΟΥΔΩΝ  ΜΑΚΕΔΟΝΙΑΣ (ΘΕΣ/ΝΙΚΗ)</t>
  </si>
  <si>
    <t>ΙΣΤΟΡΙΑΣ ΑΡΧΑΙΟΛΟΓΙΑΣ &amp;   ΚΟΙΝΩΝΙΚΗΣ ΑΝΘΡΩΠΟΛΟΓΙΑΣ ΘΕΣΣΑΛΙΑΣ (ΒΟΛΟΣ)</t>
  </si>
  <si>
    <t>ΠΑΙΔΑΓΩΓΙΚΟ ΕΙΔΙΚΗΣ ΑΓΩΓΗΣ  ΘΕΣΣΑΛΙΑΣ (ΒΟΛΟΣ)</t>
  </si>
  <si>
    <t>ΔΙΕΘΝΩΝ &amp; ΕΥΡΩΠΑΪΚΩΝ ΣΠΟΥΔΩΝ ΠΑΝΤΕΙΟΥ</t>
  </si>
  <si>
    <t>ΝΑΥΤΙΛΙΑΣ &amp; ΕΠΙΧΕΙΡΗΜΑΤΙΚΩΝ ΥΠΗΡΕΣΙΩΝ  ΑΙΓΑΙΟΥ (ΧΙΟΣ)</t>
  </si>
  <si>
    <t>ΜΕΣΟΓΕΙΑΚΩΝ ΣΠΟΥΔΩΝ   ΑΙΓΑΙΟΥ (ΡΟΔΟΣ)</t>
  </si>
  <si>
    <t>ΙΤΑΛΙΚΗΣ  ΓΛΩΣΣΑΣ  ΚΑΙ  ΦΙΛΟΛΟΓΙΑΣ  ΑΘΗΝΑΣ</t>
  </si>
  <si>
    <t>ΙΣΠΑΝΙΚΗΣ ΓΛΩΣΣΑΣ  ΚΑΙ  ΦΙΛΟΛΟΓΙΑΣ  ΑΘΗΝΑΣ</t>
  </si>
  <si>
    <t>ΒΑΛΚΑΝΙΚΩΝ ΣΠΟΥΔΩΝ ΔΥΤ.ΜΑΚΕΔΟΝΙΑΣ (ΦΛΩΡΙΝΑ)</t>
  </si>
  <si>
    <t>ΠΛΑΣΤΙΚΩΝ ΤΕΧΝΩΝ &amp; ΕΠΙΣΤΗΜΩΝ ΤΗΣ ΤΕΧΝΗΣ ΙΩΑΝΝΙΝΩΝ</t>
  </si>
  <si>
    <t>ΓΛΩΣΣΑΣ, ΦΙΛΟΛΟΓΙΑΣ &amp; ΠΟΛΙΤΙΣΜΟΥ ΠΑΡΕΥΞΕΙΝΙΩΝ ΧΩΡΩΝ  ΘΡΑΚΗΣ (ΚΟΜΟΤΗΝΗ)</t>
  </si>
  <si>
    <t>ΚΟΙΝΩΝΙΚΗΣ &amp; ΕΚΠΑΙΔΕΥΤΙΚΗΣ ΠΟΛΙΤΙΚΗΣ ΠΕΛΟΠΟΝΝΗΣΟΥ (ΚΟΡΙΝΘΟΣ)</t>
  </si>
  <si>
    <t>ΤΟΥΡΚΙΚΩΝ ΣΠΟΥΔΩΝ ΚΑΙ ΣΥΓΧΡΟΝΩΝ ΑΣΙΑΤΙΚΩΝ ΣΠΟΥΔΩΝ ΑΘΗΝΑΣ</t>
  </si>
  <si>
    <t>ΦΙΛΟΛΟΓΙΑΣ  ΠΕΛΟΠΟΝΝΗΣΟΥ (ΚΑΛΑΜΑΤΑ)</t>
  </si>
  <si>
    <t>ΝΟΣΗΛΕΥΤΙΚΗΣ ΠΕΛΟΠΟΝΝΗΣΟΥ (ΣΠΑΡΤΗ)</t>
  </si>
  <si>
    <t>ΠΕΡΙΦΕΡΕΙΑΚΗΣ ΟΙΚΟΝΟΜΙΚΗΣ ΑΝΑΠΤΥΞΗΣ ΣΤΕΡΕΑΣ ΕΛΛΑΔΑΣ (ΛΙΒΑΔΕΙΑ)</t>
  </si>
  <si>
    <t>ΣΛΑΒΙΚΩΝ ΣΠΟΥΔΩΝ ΑΘΗΝΑΣ</t>
  </si>
  <si>
    <t>ΕΠΙΣΤΗΜΗΣ &amp; ΤΕΧΝΟΛΟΓΙΑΣ ΥΛΙΚΩΝ ΚΡΗΤΗΣ (ΗΡΑΚΛΕΙΟ)</t>
  </si>
  <si>
    <t>ΠΟΛΙΤΙΚΩN  MΗXΑNΙΚΩN ΕΜΠ</t>
  </si>
  <si>
    <t>ΠΟΛΙΤΙΚΩN  MΗXΑNΙΚΩN ΘΕΣ/ΝΙΚΗΣ</t>
  </si>
  <si>
    <t>ΠΟΛΙΤΙΚΩN  MΗXΑNΙΚΩN  ΠΑΤΡΑΣ</t>
  </si>
  <si>
    <t>ΠΟΛΙΤΙΚΩN  MΗXΑNΙΚΩN  ΘΡΑΚΗΣ (ΞΑΝΘΗ)</t>
  </si>
  <si>
    <t>ΠΟΛΙΤΙΚΩΝ  ΜΗΧΑΝΙΚΩΝ ΘΕΣΣΑΛΙΑΣ (ΒΟΛΟΣ)</t>
  </si>
  <si>
    <t>ΜΗΧΑΝΟΛΟΓΩΝ  ΜΗΧΑΝΙΚΩΝ ΕΜΠ</t>
  </si>
  <si>
    <t>ΜΗΧΑΝΟΛΟΓΩΝ ΜΗΧΑΝΙΚΩΝ         ΔΥΤ.ΜΑΚΕΔΟΝΙΑΣ (ΚΟΖΑΝΗ)</t>
  </si>
  <si>
    <t>ΜΗΧΑΝΟΛΟΓΩΝ  ΜΗΧΑΝΙΚΩΝ ΘΕΣ/ΝΙΚΗΣ</t>
  </si>
  <si>
    <t>ΔΑΣ/ΓΙΑΣ &amp; ΔΙΑΧ/ΣΗΣ ΠΕΡ/ΝΤΟΣ &amp; ΦΥΣΙΚΩΝ ΠΟΡΩΝ  ΘΡΑΚΗΣ (ΟΡΕΣΤΙΑΔΑ)</t>
  </si>
  <si>
    <t>ΜΗΧΑΝΟΛΟΓΩΝ &amp; ΑΕΡΟΝΑΥΠΗΓΩΝ ΜΗΧΑΝΙΚΩΝ  ΠΑΤΡΑΣ</t>
  </si>
  <si>
    <t>ΜΗΧΑΝΙΚΩΝ ΠΕΡΙΒΑΛΛΟΝΤΟΣ  ΠΟΛΥΤΕΧΝΕΙΟΥ ΚΡΗΤΗΣ (ΧΑΝΙΑ)</t>
  </si>
  <si>
    <t>ΜΗΧΑΝΙΚΩΝ   Η/Υ  ΚΑΙ  ΠΛΗΡΟΦΟΡΙΚΗΣ  ΠΑΤΡΑΣ</t>
  </si>
  <si>
    <t>ΕΠΙΣΤΗΜΗΣ ΥΠΟΛΟΓΙΣΤΩΝ  ΚΡΗΤΗΣ (ΗΡΑΚΛΕΙΟ)</t>
  </si>
  <si>
    <t>ΗΛΕΚΤΡΟΛΟΓΩΝ  ΜΗΧΑΝΙΚΩΝ ΚΑΙ ΜΗΧΑΝΙΚΩΝ ΥΠΟΛΟΓΙΣΤΩΝ ΕΜΠ</t>
  </si>
  <si>
    <t>ΣΤΑΤΙΣΤΙΚΗΣ &amp; ΑΝΑΛΟΓΙΣΤΙΚΩΝ-ΧΡΗΜΑΤΟΟΙΚΟΝΟΜΙΚΩΝ ΜΑΘΗΜΑΤ. ΑΙΓΑΙΟΥ (ΣΑΜΟΣ)</t>
  </si>
  <si>
    <t>ΗΛΕΚΤΡΟΛΟΓΩΝ  ΜΗΧΑΝΙΚΩΝ &amp; ΜΗΧΑΝΙΚΩΝ  ΥΠΟΛΟΓΙΣΤΩΝ ΘΕΣ/ΝΙΚΗΣ</t>
  </si>
  <si>
    <t>ΜΗΧΑΝΙΚΩΝ Η/Υ ΤΗΛΕΠΙΚΟΙΝΩΝΙΩΝ &amp; ΔΙΚΤΥΩΝ   ΘΕΣΣΑΛΙΑΣ (ΒΟΛΟΣ)</t>
  </si>
  <si>
    <t>ΗΛΕΚΤΡΟΛΟΓΩΝ ΜΗΧΑΝΙΚΩΝ &amp; ΤΕΧΝΟΛΟΓΙΑΣ ΥΠΟΛΟΓΙΣΤΩΝ  ΠΑΤΡΑΣ</t>
  </si>
  <si>
    <t>ΜΗΧΑΝΙΚΩΝ ΟΙΚΟΝΟΜΙΑΣ ΚΑΙ ΔΙΟΙΚΗΣΗΣ ΑΙΓΑΙΟΥ (ΧΙΟΣ)</t>
  </si>
  <si>
    <t>ΗΛΕΚΤΡΟΛΟΓΩΝ  ΜΗΧΑΝΙΚΩΝ &amp; ΜΗΧΑΝΙΚΩΝ ΥΠΟΛΟΓΙΣΤΩΝ ΘΡΑΚΗΣ (ΞΑΝΘΗ)</t>
  </si>
  <si>
    <t>ΜΗΧΑΝΙΚΩΝ ΠΑΡΑΓΩΓΗΣ &amp; ΔΙΟΙΚΗΣΗΣ  ΘΡΑΚΗΣ (ΞΑΝΘΗ)</t>
  </si>
  <si>
    <t>ΑΓΡΟΝΟΜΩΝ  &amp; ΤΟΠΟΓΡΑΦΩΝ ΜΗΧΑΝΙΚΩΝ ΕΜΠ</t>
  </si>
  <si>
    <t>ΑΓΡΟΝΟΜΩΝ &amp; ΤΟΠΟΓΡΑΦΩΝ ΜΗΧΑΝΙΚΩΝ   ΘΕΣ/ΝΙΚΗΣ</t>
  </si>
  <si>
    <t>ΜΗΧΑΝΙΚΩΝ XΩΡΟΤΑΞΙΑΣ, ΠΟΛΕΟΔΟΜΙΑΣ &amp; ΠΕΡΙΦ/ΚΗΣ ΑNΑΠΤ. ΘΕΣΣΑΛΙΑΣ (ΒΟΛΟΣ)</t>
  </si>
  <si>
    <t>ΝΑΥΠΗΓΩΝ ΜΗΧΑΝΟΛΟΓΩΝ ΜΗΧΑΝΙΚΩΝ ΕΜΠ</t>
  </si>
  <si>
    <t>ΜΗΧΑΝΙΚΩΝ  ΠΑΡΑΓΩΓΗΣ &amp; ΔΙΟΙΚΗΣΗΣ  ΠΟΛΥΤΕΧΝΕΙΟΥ ΚΡΗΤΗΣ (ΧΑΝΙΑ)</t>
  </si>
  <si>
    <t>ΑΡΧΙΤΕΚΤΟΝΩΝ  ΜΗΧΑΝΙΚΩΝ ΕΜΠ</t>
  </si>
  <si>
    <t>ΑΡΧΙΤΕΚΤΟΝΩΝ  ΜΗΧΑΝΙΚΩΝ  ΠΑΤΡΑΣ</t>
  </si>
  <si>
    <t>ΑΡΧΙΤΕΚΤΟΝΩΝ  ΜΗΧΑΝΙΚΩΝ ΘΕΣ/ΝΙΚΗΣ</t>
  </si>
  <si>
    <t>ΑΡΧΙΤΕΚΤΟΝΩΝ  ΜΗΧΑΝΙΚΩΝ  ΘΡΑΚΗΣ (ΞΑΝΘΗ)</t>
  </si>
  <si>
    <t>ΧΗΜΙΚΩΝ  ΜΗΧΑΝΙΚΩΝ ΕΜΠ</t>
  </si>
  <si>
    <t>ΑΡΧΙΤΕΚΤΟΝΩΝ  ΜΗΧΑΝΙΚΩΝ  ΘΕΣΣΑΛΙΑΣ (ΒΟΛΟΣ)</t>
  </si>
  <si>
    <t>ΧΗΜΙΚΩΝ  ΜΗΧΑΝΙΚΩΝ ΘΕΣ/ΝΙΚΗΣ</t>
  </si>
  <si>
    <t>ΜΗΧΑΝΙΚΩΝ ΣΧΕΔΙΑΣΗΣ ΠΡΟΪΟΝΤΩΝ ΚΑΙ ΣΥΣΤΗΜΑΤΩΝ ΑΙΓΑΙΟΥ (ΣΥΡΟΣ)</t>
  </si>
  <si>
    <t>ΧΗΜΙΚΩΝ  ΜΗΧΑΝΙΚΩΝ  ΠΑΤΡΑΣ</t>
  </si>
  <si>
    <t>ΔΙΟΙΚΗΤΙΚΗΣ ΕΠΙΣΤΗΜΗΣ  &amp; ΤΕΧΝΟΛΟΓΙΑΣ ΟΙΚΟΝΟΜΙΚΟΥ ΠΑΝ. ΑΘΗΝΑΣ</t>
  </si>
  <si>
    <t>ΜΗΧΑΝΙΚΩΝ  ΜΕΤΑΛΛΕΙΩΝ  ΜΕΤΑΛ/ΡΓΩΝ ΕΜΠ</t>
  </si>
  <si>
    <t>ΜΗΧΑΝΙΚΩΝ  ΟΡΥΚΤΩΝ  ΠΟΡΩΝ  ΠΟΛΥΤΕΧΝΕΙΟΥ ΚΡΗΤΗΣ (ΧΑΝΙΑ)</t>
  </si>
  <si>
    <t>ΜΑΘΗΜΑΤΙΚΩΝ ΑΘΗΝΑΣ</t>
  </si>
  <si>
    <t>ΜΑΘΗΜΑΤΙΚΩΝ ΘΕΣ/ΝΙΚΗΣ</t>
  </si>
  <si>
    <t>ΕΦΑΡΜΟΣΜΕΝΩΝ ΜΑΘΗΜΑΤΙΚΩΝ &amp; ΦΥΣΙΚΩΝ  ΕΠΙΣΤΗΜΩΝ ΕΜΠ</t>
  </si>
  <si>
    <t>ΜΑΘΗΜΑΤΙΚΩΝ  ΠΑΤΡΑΣ</t>
  </si>
  <si>
    <t>ΕΦΑΡΜΟΣΜΕΝΩΝ ΜΑΘΗΜΑΤΙΚΩΝ  ΚΡΗΤΗΣ (ΗΡΑΚΛΕΙΟ)</t>
  </si>
  <si>
    <t>ΜΑΘΗΜΑΤΙΚΩΝ  ΙΩΑΝΝΙΝΩΝ</t>
  </si>
  <si>
    <t>ΕΠΙΣΤΗΜΩΝ ΤΗΣ ΘΑΛΑΣΣΑΣ ΑΙΓΑΙΟΥ (ΜΥΤΙΛΗΝΗ)</t>
  </si>
  <si>
    <t>ΜΑΘΗΜΑΤΙΚΩΝ  ΚΡΗΤΗΣ (ΗΡΑΚΛΕΙΟ)</t>
  </si>
  <si>
    <t>ΜΑΘΗΜΑΤΙΚΩΝ ΑΙΓΑΙΟΥ (ΣΑΜΟΣ)</t>
  </si>
  <si>
    <t>ΦΥΣΙΚΗΣ ΑΘΗΝΑΣ</t>
  </si>
  <si>
    <t>ΦΥΣΙΚΗΣ ΘΕΣ/ΝΙΚΗΣ</t>
  </si>
  <si>
    <t>ΦΥΣΙΚΗΣ  ΠΑΤΡΑΣ</t>
  </si>
  <si>
    <t>ΦΥΣΙΚΗΣ   ΙΩΑΝΝΙΝΩΝ</t>
  </si>
  <si>
    <t>ΦΥΣΙΚΗΣ  ΚΡΗΤΗΣ (ΗΡΑΚΛΕΙΟ)</t>
  </si>
  <si>
    <t>ΨΗΦΙΑΚΩΝ ΣΥΣΤΗΜΑΤΩΝ ΠΕΙΡΑΙΑ</t>
  </si>
  <si>
    <t>ΧΗΜΕΙΑΣ ΑΘΗΝΑΣ</t>
  </si>
  <si>
    <t>ΧΗΜΕΙΑΣ ΘΕΣ/ΝΙΚΗΣ</t>
  </si>
  <si>
    <t>ΧΗΜΕΙΑΣ  ΠΑΤΡΑΣ</t>
  </si>
  <si>
    <t>ΧΗΜΕΙΑΣ   ΙΩΑΝΝΙΝΩΝ</t>
  </si>
  <si>
    <t>ΧΗΜΕΙΑΣ  ΚΡΗΤΗΣ (ΗΡΑΚΛΕΙΟ)</t>
  </si>
  <si>
    <t>ΔΙΑΧ/ΣΗΣ ΠΕΡΙΒ/ΝΤΟΣ &amp; ΦΥΣΙΚΩΝ ΠΟΡΩΝ  ΔΥΤ. ΕΛΛΑΔΑΣ (ΑΓΡΙΝΙΟ)</t>
  </si>
  <si>
    <t>ΜΗΧΑΝΙΚΩΝ ΕΠΙΣΤΗΜΗΣ ΥΛΙΚΩΝ  ΙΩΑΝΝΙΝΩΝ</t>
  </si>
  <si>
    <t>ΓΕΩΠΟNΙΑΣ ΘΕΣ/ΝΙΚΗΣ</t>
  </si>
  <si>
    <t>ΓΕΩΠΟΝΙΑΣ ΦΥΤΙΚΗΣ ΠΑΡΑΓΩΓΗΣ &amp; ΑΓΡΟΤΙΚΟΥ ΠΕΡΙΒΑΛΛΟΝΤΟΣ ΘΕΣΣΑΛΙΑΣ (ΒΟΛΟΣ)</t>
  </si>
  <si>
    <t>ΔΑΣΟΛΟΓΙΑΣ &amp; ΦΥΣΙΚΟΥ ΠΕΡΙΒΑΛΛΟΝΤΟΣ ΘΕΣ/ΝΙΚΗΣ</t>
  </si>
  <si>
    <t>ΠΕΡΙBΑΛΛΟNΤΟΣ  ΑΙΓΑΙΟΥ (ΜΥΤΙΛΗΝΗ)</t>
  </si>
  <si>
    <t>ΒΙΟΛΟΓΙΑΣ ΑΘΗΝΑΣ</t>
  </si>
  <si>
    <t>ΒΙΟΛΟΓΙΑΣ ΘΕΣ/ΝΙΚΗΣ</t>
  </si>
  <si>
    <t>ΒΙΟΛΟΓΙΚΩΝ ΕΦΑΡΜΟΓΩΝ &amp; ΤΕΧΝΟΛΟΓΙΩΝ   ΙΩΑΝΝΙΝΩΝ</t>
  </si>
  <si>
    <t>ΒΙΟΛΟΓΙΑΣ  ΠΑΤΡΑΣ</t>
  </si>
  <si>
    <t>ΒΙΟΛΟΓΙΑΣ  ΚΡΗΤΗΣ (ΗΡΑΚΛΕΙΟ)</t>
  </si>
  <si>
    <t>ΓΕΩΛΟΓΙΑΣ &amp; ΓΕΩΠΕΡΙΒΑΛΛΟΝΤΟΣ ΑΘΗΝΑΣ</t>
  </si>
  <si>
    <t>ΒΙΟΧΗΜΕΙΑΣ &amp; ΒΙΟΤΕΧΝΟΛΟΓΙΑΣ   ΘΕΣΣΑΛΙΑΣ (ΛΑΡΙΣΑ)</t>
  </si>
  <si>
    <t>ΓΕΩΛΟΓΙΑΣ ΘΕΣ/ΝΙΚΗΣ</t>
  </si>
  <si>
    <t>ΓΕΩΛΟΓΙΑΣ  ΠΑΤΡΑΣ</t>
  </si>
  <si>
    <t>ΕΠΙΣΤΗΜΗΣ ΤΩΝ ΥΛΙΚΩΝ  ΠΑΤΡΑΣ</t>
  </si>
  <si>
    <t>ΦΑΡMΑΚΕΥΤΙΚΗΣ ΑΘΗΝΑΣ</t>
  </si>
  <si>
    <t>ΜΟΡΙΑΚΗΣ ΒΙΟΛΟΓΙΑΣ &amp; ΓΕΝΕΤΙΚΗΣ  ΘΡΑΚΗΣ  (ΑΛΕΞΑΝΔΡΟΥΠΟΛΗ)</t>
  </si>
  <si>
    <t>ΦΑΡMΑΚΕΥΤΙΚΗΣ ΘΕΣ/ΝΙΚΗΣ</t>
  </si>
  <si>
    <t>ΦΑΡMΑΚΕΥΤΙΚΗΣ  ΠΑΤΡΑΣ</t>
  </si>
  <si>
    <t>ΕΠΙΣΤΗΜΗΣ ΔΙΑΙΤΟΛΟΓΙΑΣ &amp; ΔΙΑΤΡΟΦΗΣ  ΧΑΡΟΚΟΠΕΙΟΥ (ΑΘΗΝΑ)</t>
  </si>
  <si>
    <t>ΙΑΤΡΙΚΗΣ ΑΘΗΝΑΣ</t>
  </si>
  <si>
    <t>ΙΑΤΡΙΚΗΣ ΘΕΣ/ΝΙΚΗΣ</t>
  </si>
  <si>
    <t>ΙΑΤΡΙΚΗΣ  ΠΑΤΡΑΣ</t>
  </si>
  <si>
    <t>ΙΑΤΡΙΚΗΣ   ΘΕΣΣΑΛΙΑΣ (ΛΑΡΙΣΑ)</t>
  </si>
  <si>
    <t>ΙΑΤΡΙΚΗΣ   ΙΩΑΝΝΙΝΩΝ</t>
  </si>
  <si>
    <t>ΙΑΤΡΙΚΗΣ  ΘΡΑΚΗΣ (ΑΛΕΞΑΝΔΡΟΥΠΟΛΗ)</t>
  </si>
  <si>
    <t>ΟΔΟΝΤΙΑΤΡΙΚΗΣ ΑΘΗΝΑΣ</t>
  </si>
  <si>
    <t>ΙΑΤΡΙΚΗΣ ΚΡΗΤΗΣ (ΗΡΑΚΛΕΙΟ)</t>
  </si>
  <si>
    <t>ΟΔΟΝΤΙΑΤΡΙΚΗΣ ΘΕΣ/ΝΙΚΗΣ</t>
  </si>
  <si>
    <t>ΝΟΣΗΛΕΥΤΙΚΗΣ ΑΘΗΝΑΣ</t>
  </si>
  <si>
    <t>ΚΤΗΝΙΑΤΡΙΚΗΣ ΘΕΣ/ΝΙΚΗΣ</t>
  </si>
  <si>
    <t>ΚΤΗΝΙΑΤΡΙΚΗΣ ΘΕΣΣΑΛΙΑΣ (ΚΑΡΔΙΤΣΑ)</t>
  </si>
  <si>
    <t>ΟΙΚΟΝΟΜΙΚΩΝ  ΕΠΙΣΤΗΜΩΝ ΑΘΗΝΑΣ</t>
  </si>
  <si>
    <t>ΓΕΩΓΡΑΦΙΑΣ   ΑΙΓΑΙΟΥ (ΜΥΤΙΛΗΝΗ)</t>
  </si>
  <si>
    <t>ΟΙΚΟΝΟΜΙΚΩΝ  ΕΠΙΣΤΗΜΩΝ ΘΕΣ/ΝΙΚΗΣ</t>
  </si>
  <si>
    <t>ΟΙΚΟΝΟΜΙΚΗΣ  ΕΠΙΣΤΗΜΗΣ ΟΙΚΟΝΟΜΙΚΟΥ ΠΑΝ. ΑΘΗΝΑΣ</t>
  </si>
  <si>
    <t>ΟΡΓΑΝΩΣΗΣ  ΚΑΙ  ΔΙΟΙΚΗΣΗΣ ΕΠΙΧΕΙΡΗΣΕΩΝ  ΟΙΚΟΝΟΜΙΚΟΥ ΠΑΝ. ΑΘΗΝΑΣ</t>
  </si>
  <si>
    <t>ΜΑΡΚΕΤΙΝΓΚ ΚΑΙ ΕΠΙΚΟΙΝΩΝΙΑΣ ΟΙΚΟΝΟΜΙΚΟΥ ΠΑΝ. ΑΘΗΝΑΣ</t>
  </si>
  <si>
    <t>ΟΙΚΟΝΟΜΙΚΗΣ  ΕΠΙΣΤΗΜΗΣ  ΠΕΙΡΑΙΑ</t>
  </si>
  <si>
    <t>ΟΡΓΑΝΩΣΗΣ  ΚΑΙ  ΔΙΟΙΚΗΣΗΣ  ΕΠΙΧΕΙΡΗΣΕΩΝ  ΠΕΙΡΑΙΑ</t>
  </si>
  <si>
    <t>ΟΙΚΟΝΟΜΙΚΩΝ  ΕΠΙΣΤΗΜΩΝ ΜΑΚΕΔΟΝΙΑΣ (ΘΕΣ/ΝΙΚΗ)</t>
  </si>
  <si>
    <t>ΣΤΑΤΙΣΤΙΚΗΣ &amp; ΑΣΦΑΛΙΣΤΙΚΗΣ ΕΠΙΣΤΗMΗΣ  ΠΕΙΡΑΙΑ</t>
  </si>
  <si>
    <t>ΟΙΚΟΝΟΜΙΚΩΝ  ΕΠΙΣΤΗΜΩΝ  ΠΑΤΡΑΣ</t>
  </si>
  <si>
    <t>ΔΙΟΙΚΗΣΗΣ ΕΠΙXΕΙΡΗΣΕΩN  ΑΙΓΑΙΟΥ (ΧΙΟΣ)</t>
  </si>
  <si>
    <t>ΟΙΚΟΝΟΜΙΚΩΝ ΕΠΙΣΤΗΜΩΝ  ΚΡΗΤΗΣ (ΡΕΘΥΜΝΟ)</t>
  </si>
  <si>
    <t>ΟΡΓΑΝΩΣΗΣ ΚΑΙ ΔΙΟΙΚΗΣΗΣ ΕΠΙΧΕΙΡΗΣΕΩΝ  ΜΑΚΕΔΟΝΙΑΣ (ΘΕΣ/ΝΙΚΗ)</t>
  </si>
  <si>
    <t>ΕΠΙΣΤΗΜΗΣ ΦΥΤΙΚΗΣ ΠΑΡΑΓΩΓΗΣ  ΓΕΩΠΟΝΙΚΟΥ ΠΑΝ. ΑΘΗΝΑΣ</t>
  </si>
  <si>
    <t>ΕΠΙΣΤΗΜΗΣ ΖΩΙΚΗΣ ΠΑΡΑΓΩΓΗΣ &amp; ΥΔΑΤΟΚΑΛΛΙΕΡΓΕΙΩΝ ΓΕΩΠΟΝΙΚΟΥ ΠΑΝ. ΑΘΗΝΑΣ</t>
  </si>
  <si>
    <t>ΓΕΩΠΟΝΙΚΗΣ ΒΙΟΤΕΧΝΟΛΟΓΙΑΣ  ΓΕΩΠΟΝΙΚΟΥ ΠΑΝ. ΑΘΗΝΑΣ</t>
  </si>
  <si>
    <t>ΑΓΡΟΤΙΚΗΣ ΟΙΚΟNΟMΙΑΣ &amp; ΑΝΑΠΤΥΞΗΣ  ΓΕΩΠΟΝΙΚΟΥ ΠΑΝ. ΑΘΗΝΑΣ</t>
  </si>
  <si>
    <t>ΑΞΙΟΠ. ΦΥΣΙΚΩΝ ΠΟΡΩΝ ΚΑΙ ΓΕΩΡΓΙΚΗΣ ΜΗΧΑΝΙΚΗΣ  ΓΕΩΠΟΝΙΚΟΥ ΠΑΝ. ΑΘΗΝΑΣ</t>
  </si>
  <si>
    <t>ΕΠΙΣΤΗΜΗΣ &amp; ΤΕΧΝΟΛΟΓΙΑΣ ΤΡΟΦΙΜΩΝ  ΓΕΩΠΟΝΙΚΟΥ ΠΑΝ. ΑΘΗΝΑΣ</t>
  </si>
  <si>
    <t>ΣΤΑΤΙΣΤΙΚΗΣ ΟΙΚΟΝΟΜΙΚΟΥ ΠΑΝ. ΑΘΗΝΑΣ</t>
  </si>
  <si>
    <t>ΠΛΗΡΟΦΟΡΙΚΗΣ ΚΑΙ ΤΗΛΕΠΙΚΟΙΝΩΝΙΩΝ ΑΘΗΝΑΣ</t>
  </si>
  <si>
    <t>ΗΛΕΚΤΡΟΝΙΚΩΝ ΜΗΧΑΝΙΚΩΝ ΚΑΙ ΜΗΧΑΝΙΚΩΝ ΥΠΟΛ. ΠΟΛΥΤΕΧΝΕΙΟΥ ΚΡΗΤΗΣ (ΧΑΝΙΑ)</t>
  </si>
  <si>
    <t>ΜΗΧΑΝΟΛΟΓΩΝ  ΜΗΧΑΝΙΚΩΝ    ΘΕΣΣΑΛΙΑΣ (ΒΟΛΟΣ)</t>
  </si>
  <si>
    <t>ΠΛΗΡΟΦΟΡΙΚΗΣ ΟΙΚΟΝΟΜΙΚΟΥ ΠΑΝ. ΑΘΗΝΑΣ</t>
  </si>
  <si>
    <t>ΠΑΙΔΑΓΩΓΙΚΟ  ΔΗΜΟΤΙΚΗΣ ΕΚΠ/ΣΗΣ ΔΥΤ.ΜΑΚΕΔΟΝΙΑΣ (ΦΛΩΡΙΝΑ)</t>
  </si>
  <si>
    <t>ΕΦΑΡΜΟΣΜΕΝΗΣ  ΠΛΗΡΟΦΟΡΙΚΗΣ  ΜΑΚΕΔΟΝΙΑΣ (ΘΕΣ/ΝΙΚΗ)</t>
  </si>
  <si>
    <t>ΒΙΟΜΗΧΑΝΙΚΗΣ ΔΙΟΙΚΗΣΗΣ &amp; ΤΕΧΝΟΛΟΓΙΑΣ ΠΕΙΡΑΙΑ</t>
  </si>
  <si>
    <t>ΛΟΓΙΣΤΙΚΗΣ  &amp;  XΡΗMΑΤΟΟΙΚΟNΟMΙΚΗΣ  ΜΑΚΕΔΟΝΙΑΣ (ΘΕΣ/ΝΙΚΗ)</t>
  </si>
  <si>
    <t>ΠΛΗΡΟΦΟΡΙΚΗΣ ΘΕΣ/ΝΙΚΗΣ</t>
  </si>
  <si>
    <t>ΠΛΗΡΟΦΟΡΙΚΗΣ ΠΕΙΡΑΙΑ</t>
  </si>
  <si>
    <t>ΠΛΗΡΟΦΟΡΙΚΗΣ   ΙΩΑΝΝΙΝΩΝ</t>
  </si>
  <si>
    <t>ΠΑΙΔΑΓΩΓΙΚΟ ΝΗΠΙΑΓΩΓΩΝ ΔΥΤ.ΜΑΚΕΔΟΝΙΑΣ (ΦΛΩΡΙΝΑ)</t>
  </si>
  <si>
    <t>ΑΡΧΕΙΟΝΟΜΙΑΣ &amp;  ΒΙΒΛΙΟΘΗΚΟΝΟΜΙΑΣ  ΙΟΝΙΟΥ (ΚΕΡΚΥΡΑ)</t>
  </si>
  <si>
    <t>ΚΟΙΝΩΝΙΚΗΣ ΔΙΟΙΚΗΣΗΣ  ΘΡΑΚΗΣ (ΚΟΜΟΤΗΝΗ)</t>
  </si>
  <si>
    <t>ΜΗΧΑΝΙΚΩΝ ΠΛΗΡΟΦΟΡΙΑΚΩΝ &amp; ΕΠΙΚΟΙΝΩΝΙΑΚΩΝ ΣΥΣΤΗΜΑΤΩΝ  ΑΙΓΑΙΟΥ (ΣΑΜΟΣ)</t>
  </si>
  <si>
    <t>ΟΙΚΟΝΟΜΙΚΩΝ ΕΠΙΣΤΗΜΩΝ   ΙΩΑΝΝΙΝΩΝ</t>
  </si>
  <si>
    <t>ΔΙΟΙΚΗΣΗΣ ΕΠΙΧ/ΕΩΝ ΑΓΡΟΤΙΚΩΝ ΠΡΟΪΟΝΤΩΝ &amp; ΤΡΟΦΙΜΩΝ ΔΥΤ.ΕΛΛΑΔΑΣ(ΑΓΡΙΝΙΟ)</t>
  </si>
  <si>
    <t>ΛΟΓΙΣΤΙΚΗΣ &amp; ΧΡΗΜΑΤΟΟΙΚΟΝΟΜΙΚΗΣ ΟΙΚΟΝΟΜΙΚΟΥ ΠΑΝ. ΑΘΗΝΑΣ</t>
  </si>
  <si>
    <t>ΚΟΙΝΩΝΙΟΛΟΓΙΑΣ  ΑΙΓΑΙΟΥ (ΜΥΤΙΛΗΝΗ)</t>
  </si>
  <si>
    <t>ΔΙΕΘΝΩΝ ΟΙΚΟΝ. ΣΧΕΣΕΩΝ &amp; ΑΝΑΠΤΥΞΗΣ  ΘΡΑΚΗΣ (ΚΟΜΟΤΗΝΗ)</t>
  </si>
  <si>
    <t>ΟΙΚΟΝΟΜΙΚΩΝ ΕΠΙΣΤΗΜΩΝ  ΘΕΣΣΑΛΙΑΣ (ΒΟΛΟΣ)</t>
  </si>
  <si>
    <t>ΠΟΛΙΤΙΚΗΣ ΕΠΙΣΤΗΜΗΣ  ΚΡΗΤΗΣ (ΡΕΘΥΜΝΟ)</t>
  </si>
  <si>
    <t>ΔΙΟΙΚΗΣΗΣ ΕΠΙΧΕΙΡΗΣΕΩΝ  ΠΑΤΡΑΣ</t>
  </si>
  <si>
    <t>ΑΓΡΟΤΙΚΗΣ ΑΝΑΠΤΥΞΗΣ  ΘΡΑΚΗΣ (ΟΡΕΣΤΙΑΔΑ)</t>
  </si>
  <si>
    <t>ΠΟΛΙΤΙΣΜΙΚΗΣ ΤΕΧΝΟΛΟΓΙΑΣ &amp; ΕΠΙΚΟΙΝΩΝΙΑΣ ΑΙΓΑΙΟΥ (ΜΥΤΙΛΗΝΗ)</t>
  </si>
  <si>
    <t>ΔΙΕΘΝΩΝ &amp; ΕΥΡΩΠΑΪΚΩΝ ΣΠΟΥΔΩΝ ΠΕΙΡΑΙΑ</t>
  </si>
  <si>
    <t>ΓΕΩΓΡΑΦΙΑΣ ΧΑΡΟΚΟΠΕΙΟΥ (ΑΘΗΝΑ)</t>
  </si>
  <si>
    <t>ΠΟΛΙΤΙΚΩΝ ΕΠΙΣΤΗΜΩΝ ΘΕΣ/ΝΙΚΗΣ</t>
  </si>
  <si>
    <t>ΕΠΙΣΤΗΜΗΣ ΚΑΙ ΤΕΧΝΟΛΟΓΙΑΣ ΥΠΟΛΟΓΙΣΤΩΝ ΠΕΛΟΠΟΝΝΗΣΟΥ(ΤΡΙΠΟΛΗ)</t>
  </si>
  <si>
    <t>ΕΠΙΣΤΗΜΗΣ ΚΑΙ ΤΕΧΝΟΛΟΓΙΑΣ ΤΗΛΕΠΙΚΟΙΝΩΝΙΩΝ ΠΕΛΟΠΟΝΝΗΣΟΥ(ΤΡΙΠΟΛΗ)</t>
  </si>
  <si>
    <t>ΓΕΩΠΟΝΙΑΣ ΙΧΘΥΟΛΟΓΙΑΣ &amp; ΥΔΑΤΙΝΟΥ ΠΕΡΙΒΑΛΛΟΝΤΟΣ ΘΕΣΣΑΛΙΑΣ (ΒΟΛΟΣ)</t>
  </si>
  <si>
    <t>ΟΙΚΟΝΟΜΙΚΩΝ ΕΠΙΣΤΗΜΩΝ  ΠΕΛΟΠΟΝΝΗΣΟΥ (ΤΡΙΠΟΛΗ)</t>
  </si>
  <si>
    <t>ΘΕΑΤΡΙΚΩN  ΣΠΟΥΔΩN ΠΕΛΟΠΟΝΝΗΣΟΥ (ΝΑΥΠΛΙΟ)</t>
  </si>
  <si>
    <t>ΜΗΧΑΝΙΚΩΝ ΧΩΡΟΤΑΞΙΑΣ &amp; ΑΝΑΠΤΥΞΗΣ ΘΕΣ/ΚΗΣ (ΒΕΡΟΙΑ)</t>
  </si>
  <si>
    <t>ΜΑΡΚΕΤΙΝΓΚ ΚΑΙ ΔΙΟΙΚΗΣΗΣ ΛΕΙΤΟΥΡΓΙΩΝ ΜΑΚΕΔΟΝΙΑΣ (ΕΔΕΣΣΑ)</t>
  </si>
  <si>
    <t>ΔΙΟΙΚΗΣΗΣ ΤΕΧΝΟΛΟΓΙΑΣ ΜΑΚΕΔΟΝΙΑΣ (ΝΑΟΥΣΑ)</t>
  </si>
  <si>
    <t>ΠΛΗΡΟΦΟΡΙΚΗΣ ΙΟΝΙΟΥ (ΚΕΡΚΥΡΑ)</t>
  </si>
  <si>
    <t>ΤΕΧΝΩΝ ΗΧΟΥ ΚΑΙ ΕΙΚΟΝΑΣ ΙΟΝΙΟΥ (ΚΕΡΚΥΡΑ)</t>
  </si>
  <si>
    <t>ΔΙΑΧ. ΠΟΛΙΤΙΣΜΙΚΟΥ ΠΕΡ/ΝΤΟΣ &amp; ΝΕΩΝ ΤΕΧΝΟΛΟΓΙΩΝ ΔΥΤ.ΕΛΛΑΔΑΣ(ΑΓΡΙΝΙΟ)</t>
  </si>
  <si>
    <t>ΠΛΗΡΟΦΟΡΙΚΗΣ ΜΕ ΕΦΑΡΜΟΓΕΣ ΣΤΗ  ΒΙΟΪΑΤΡΙΚΗ ΣΤΕΡΕΑΣ ΕΛΛΑΔΑΣ (ΛΑΜΙΑ)</t>
  </si>
  <si>
    <t>ΑΡΧΙΤΕΚΤΟΝΩΝ  ΜΗΧΑΝΙΚΩΝ  ΠΟΛΥΤΕΧΝΕΙΟΥ ΚΡΗΤΗΣ (ΧΑΝΙΑ)</t>
  </si>
  <si>
    <t>ΜΗΧΑΝΙΚΩΝ ΠΛΗΡΟΦΟΡΙΚΗΣ &amp; ΤΗΛΕΠΙΚΟΙΝΩΝΙΩΝ ΔΥΤ.ΜΑΚΕΔΟΝΙΑΣ (ΚΟΖΑΝΗ)</t>
  </si>
  <si>
    <t>ΕΠΙΣΤΗΜΗΣ ΤΡΟΦΙΜΩΝ &amp; ΔΙΑΤΡΟΦΗΣ ΑΙΓΑΙΟΥ (ΛΗΜΝΟΣ)</t>
  </si>
  <si>
    <t>ΠΟΛΙΤΙΚΩΝ ΕΠΙΣΤΗΜΩΝ ΘΡΑΚΗΣ (ΚΟΜΟΤΗΝΗ)</t>
  </si>
  <si>
    <t>ΔΙΟΙΚΗΣΗΣ ΕΠΙXΕΙΡΗΣΕΩN  ΘΡΑΚΗΣ (ΚΟΜΟΤΗΝΗ)</t>
  </si>
  <si>
    <t>ΙΣΤΟΡΙΑΣ ΚΑΙ ΘΕΩΡΙΑΣ ΤΗΣ ΤΕΧΝΗΣ ΑΝΩΤ. ΣΧ. ΚΑΛΩΝ ΤΕΧΝΩΝ (ΑΘΗΝΑ)</t>
  </si>
  <si>
    <t>ΞΕNΩN ΓΛΩΣΣ. MΕΤΑΦΡ. &amp; ΔΙΕΡM.ΙΟΝΙΟ-ΕΙΔ. ΜΕΤΑΦΡ.ή ΔΙΕΡΜ. (ΚΕΡΚΥΡΑ)</t>
  </si>
  <si>
    <t>ΞΕNΩN ΓΛΩΣΣ. MΕΤΑΦΡ &amp; ΔΙΕΡM.ΙΟΝΙΟ-ΕΙΔ. ΙΣΠΑΝ.ΓΛΩΣΣ.ΚΑΙ ΠΟΛΙΤ.(ΚΕΡΚΥΡΑ)</t>
  </si>
  <si>
    <t>ΟΡΓΑΝΩΣΗΣ  ΚΑΙ  ΔΙΑΧΕΙΡΙΣΗΣ ΑΘΛΗΤΙΣΜΟΥ ΠΕΛΟΠΟΝΝΗΣΟΥ (ΣΠΑΡΤΗ)</t>
  </si>
  <si>
    <t>ΕΠΙΣΤΗΜΗΣ ΦΥΣΙΚΗΣ ΑΓΩΓΗΣ &amp;  ΑΘΛΗΤΙΣMΟΥ ΑΘΗΝΑΣ</t>
  </si>
  <si>
    <t>ΕΠΙΣΤΗΜΗΣ ΦΥΣΙΚΗΣ  ΑΓΩΓΗΣ &amp; ΑΘΛΗΤΙΣΜΟΥ ΘΕΣ/ΝΙΚΗΣ (ΣΕΡΡΕΣ)</t>
  </si>
  <si>
    <t>ΕΠΙΣΤΗΜΗΣ ΦΥΣΙΚΗΣ  ΑΓΩΓΗΣ &amp; ΑΘΛΗΤΙΣMΟΥ ΘΕΣ/ΝΙΚΗΣ</t>
  </si>
  <si>
    <t>ΕΠΙΣΤΗΜΗΣ ΦΥΣΙΚΗΣ ΑΓΩΓΗΣ &amp;  ΑΘΛΗΤΙΣΜΟΥ  ΘΡΑΚΗΣ (ΚΟΜΟΤΗΝΗ)</t>
  </si>
  <si>
    <t>ΕΠΙΣΤΗΜΗΣ ΦΥΣΙΚΗΣ  ΑΓΩΓΗΣ &amp; ΑΘΛΗΤΙΣΜΟΥ ΘΕΣΣΑΛΙΑΣ (ΤΡΙΚΑΛΑ)</t>
  </si>
  <si>
    <t>ΜΟΥΣΙΚΩΝ  ΣΠΟΥΔΩΝ ΘΕΣ/ΝΙΚΗΣ</t>
  </si>
  <si>
    <t>ΜΟΥΣΙΚΩΝ  ΣΠΟΥΔΩΝ  ΙΟΝΙΟΥ (ΚΕΡΚΥΡΑ)</t>
  </si>
  <si>
    <t>ΜΟΥΣΙΚΩΝ  ΣΠΟΥΔΩΝ ΑΘΗΝΑΣ</t>
  </si>
  <si>
    <t>ΜΟΥΣΙΚΗΣ ΕΠΙΣΤΗΜΗΣ &amp; ΤΕΧΝΗΣ  ΜΑΚΕΔΟΝΙΑΣ (ΘΕΣ/ΝΙΚΗ)</t>
  </si>
  <si>
    <t>ΠΟΛΙΤΙΚΗΣ ΕΠΙΣΤΗΜΗΣ &amp; ΔΙΕΘΝΩΝ ΣΧΕΣΕΩΝ ΠΕΛΟΠΟΝΝΗΣΟΥ(ΚΟΡΙΝΘΟΣ)</t>
  </si>
  <si>
    <t>ΠΛΗΡΟΦΟΡΙΚΗΣ ΚΑΙ ΤΗΛΕΜΑΤΙΚΗΣ ΧΑΡΟΚΟΠΕΙΟΥ ΑΘΗΝΑΣ</t>
  </si>
  <si>
    <t>ΠΡΟΓΡΑΜΜΑ ΙΕΡΑΤΙΚΩΝ ΣΠΟΥΔΩΝ ΑΘΗΝΑΣ</t>
  </si>
  <si>
    <t>ΠΡΟΓΡΑΜΜΑ ΙΕΡΑΤΙΚΩΝ ΣΠΟΥΔΩΝ ΘΕΣ/ΝΙΚΗΣ</t>
  </si>
  <si>
    <t>ΠΡΟΓΡΑΜΜΑ ΙΕΡΑΤΙΚΩΝ ΣΠΟΥΔΩΝ ΒΕΛΛΑΣ ΙΩΑΝΝΙΝΩΝ</t>
  </si>
  <si>
    <t>ΠΡΟΓΡΑΜΜΑ ΙΕΡΑΤΙΚΩΝ ΣΠΟΥΔΩΝ ΗΡΑΚΛΕΙΟΥ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</si>
  <si>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</si>
  <si>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</si>
  <si>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</si>
  <si>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</si>
  <si>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ΜΗΧΑΝΙΚΩΝ  ΠΕΡΙΒΑΛΛΟΝΤΟΣ  ΘΡΑΚΗΣ (ΞΑΝΘΗ)</t>
  </si>
  <si>
    <t>ΕΥΕΛΠΙΔΩΝ (ΣΣΕ)-ΟΠΛΑ                                   ΓΕΝ.ΣΕΙΡΑ</t>
  </si>
  <si>
    <t>ΕΥΕΛΠΙΔΩΝ (ΣΣΕ)-ΟΠΛΑ                                   ΕΙΔ.ΚΑΤ3648/α</t>
  </si>
  <si>
    <t>ΕΥΕΛΠΙΔΩΝ (ΣΣΕ)-ΟΠΛΑ                                   ΕΙΔ.ΚΑΤ3648/β</t>
  </si>
  <si>
    <t>ΕΥΕΛΠΙΔΩΝ (ΣΣΕ)-ΣΩΜΑΤΑ                                 ΓΕΝ.ΣΕΙΡΑ</t>
  </si>
  <si>
    <t>ΕΥΕΛΠΙΔΩΝ (ΣΣΕ)-ΣΩΜΑΤΑ                                 ΕΙΔ.ΚΑΤ3648/α</t>
  </si>
  <si>
    <t>ΕΥΕΛΠΙΔΩΝ (ΣΣΕ)-ΣΩΜΑΤΑ                                 ΕΙΔ.ΚΑΤ3648/β</t>
  </si>
  <si>
    <t>ΝΑΥΤΙΚΩΝ  ΔΟΚΙΜΩΝ  (ΣΝΔ)  ΜΑΧΙΜΟΙ                      ΓΕΝ.ΣΕΙΡΑ</t>
  </si>
  <si>
    <t>ΝΑΥΤΙΚΩΝ  ΔΟΚΙΜΩΝ  (ΣΝΔ)  ΜΑΧΙΜΟΙ                      ΕΙΔ.ΚΑΤ3648/α</t>
  </si>
  <si>
    <t>ΝΑΥΤΙΚΩΝ  ΔΟΚΙΜΩΝ  (ΣΝΔ)  ΜΑΧΙΜΟΙ                      ΕΙΔ.ΚΑΤ3648/β</t>
  </si>
  <si>
    <t>ΝΑΥΤΙΚΩΝ  ΔΟΚΙΜΩΝ  (ΣΝΔ)  ΜΗΧΑΝΙΚΟΙ                    ΓΕΝ.ΣΕΙΡΑ</t>
  </si>
  <si>
    <t>ΝΑΥΤΙΚΩΝ  ΔΟΚΙΜΩΝ  (ΣΝΔ)  ΜΗΧΑΝΙΚΟΙ                    ΕΙΔ.ΚΑΤ3648/α</t>
  </si>
  <si>
    <t>ΣΧΟΛΗ ΠΛΟΙΑΡΧΩΝ ΕΜΠΟΡΙΚΟΥ ΝΑΥΤΙΚΟΥ                     ΓΕΝ.ΣΕΙΡΑ</t>
  </si>
  <si>
    <t>ΣΧΟΛΗ ΠΛΟΙΑΡΧΩΝ ΕΜΠΟΡΙΚΟΥ ΝΑΥΤΙΚΟΥ              ΕΙΔ.ΚΑΤΗΓ ΠΟΛΥΤΕΚ.(10%)</t>
  </si>
  <si>
    <t>ΣΧΟΛΗ ΠΛΟΙΑΡΧΩΝ ΕΜΠΟΡΙΚΟΥ ΝΑΥΤΙΚΟΥ              ΕΙΔ.ΚΑΤΗΓ ΤΡΙΤΕΚ.(3%)</t>
  </si>
  <si>
    <t>ΣΧΟΛΗ ΜΗΧΑΝΙΚΩΝ ΕΜΠΟΡΙΚΟΥ ΝΑΥΤΙΚΟΥ                     ΓΕΝ.ΣΕΙΡΑ</t>
  </si>
  <si>
    <t>ΣΧΟΛΗ ΜΗΧΑΝΙΚΩΝ ΕΜΠΟΡΙΚΟΥ ΝΑΥΤΙΚΟΥ              ΕΙΔ.ΚΑΤΗΓ ΠΟΛΥΤΕΚ.(10%)</t>
  </si>
  <si>
    <t>ΣΧΟΛΗ ΜΗΧΑΝΙΚΩΝ ΕΜΠΟΡΙΚΟΥ ΝΑΥΤΙΚΟΥ              ΕΙΔ.ΚΑΤΗΓ ΤΡΙΤΕΚ.(3%)</t>
  </si>
  <si>
    <t>ΙΠΤΑΜΕΝΩΝ ΡΑΔΙΟΝΑΥΤΙΛΩΝ                                ΓΕΝ.ΣΕΙΡΑ</t>
  </si>
  <si>
    <t>ΙΠΤΑΜΕΝΩΝ ΡΑΔΙΟΝΑΥΤΙΛΩΝ                                ΕΙΔ.ΚΑΤ3648/α</t>
  </si>
  <si>
    <t>ΙΚΑΡΩΝ  (ΣΙ)  ΙΠΤΑΜΕΝΟΙ                                ΓΕΝ.ΣΕΙΡΑ</t>
  </si>
  <si>
    <t>ΙΚΑΡΩΝ  (ΣΙ)  ΙΠΤΑΜΕΝΟΙ                                ΕΙΔ.ΚΑΤ3648/α</t>
  </si>
  <si>
    <t>ΙΚΑΡΩΝ  (ΣΙ)  ΙΠΤΑΜΕΝΟΙ                                ΕΙΔ.ΚΑΤ3648/β</t>
  </si>
  <si>
    <t>ΙΚΑΡΩΝ  (ΣΙ)  ΜΗΧΑΝΙΚΟΙ (ΣΜΑ)                          ΓΕΝ.ΣΕΙΡΑ</t>
  </si>
  <si>
    <t>ΙΚΑΡΩΝ  (ΣΙ)  ΜΗΧΑΝΙΚΟΙ (ΣΜΑ)                          ΕΙΔ.ΚΑΤ3648/α</t>
  </si>
  <si>
    <t>ΙΚΑΡΩΝ  (ΣΙ)  ΜΗΧΑΝΙΚΟΙ (ΣΜΑ)                          ΕΙΔ.ΚΑΤ3648/β</t>
  </si>
  <si>
    <t>ΙΚΑΡΩΝ  (ΣΙ)  ΕΛΕΓΚΤΩΝ ΑΕΡΑΜΥΝΑΣ                       ΓΕΝ.ΣΕΙΡΑ</t>
  </si>
  <si>
    <t>ΙΚΑΡΩΝ  (ΣΙ)  ΕΛΕΓΚΤΩΝ ΑΕΡΑΜΥΝΑΣ                       ΕΙΔ.ΚΑΤ3648/α</t>
  </si>
  <si>
    <t>ΙΑΤΡΙΚΟ (ΣΣΑΣ) ΘΕΣ/ΝΙΚΗΣ                               ΓΕΝ.ΣΕΙΡΑ</t>
  </si>
  <si>
    <t>ΙΑΤΡΙΚΟ (ΣΣΑΣ) ΘΕΣ/ΝΙΚΗΣ                               ΕΙΔ.ΚΑΤ3648/α</t>
  </si>
  <si>
    <t>ΙΑΤΡΙΚΟ (ΣΣΑΣ) ΘΕΣ/ΝΙΚΗΣ                               ΕΙΔ.ΚΑΤ3648/β</t>
  </si>
  <si>
    <t>ΟΔΟΝΤΙΑΤΡΙΚΟ (ΣΣΑΣ) ΘΕΣ/ΝΙΚΗΣ                          ΓΕΝ.ΣΕΙΡΑ</t>
  </si>
  <si>
    <t>ΟΔΟΝΤΙΑΤΡΙΚΟ (ΣΣΑΣ) ΘΕΣ/ΝΙΚΗΣ                          ΕΙΔ.ΚΑΤ3648/α</t>
  </si>
  <si>
    <t>ΚΤΗΝΙΑΤΡΙΚΟ  (ΣΣΑΣ)  ΘΕΣ/ΚΗΣ                           ΓΕΝ.ΣΕΙΡΑ</t>
  </si>
  <si>
    <t>ΚΤΗΝΙΑΤΡΙΚΟ  (ΣΣΑΣ)  ΘΕΣ/ΚΗΣ                           ΕΙΔ.ΚΑΤ3648/α</t>
  </si>
  <si>
    <t>ΦΑΡΜΑΚΕΥΤΙΚΟ  (ΣΣΑΣ)  ΘΕΣ/ΚΗ                           ΓΕΝ.ΣΕΙΡΑ</t>
  </si>
  <si>
    <t>ΦΑΡΜΑΚΕΥΤΙΚΟ  (ΣΣΑΣ)  ΘΕΣ/ΚΗ                           ΕΙΔ.ΚΑΤ3648/α</t>
  </si>
  <si>
    <t>ΑΞΙΩΜΑΤΙΚΩΝ ΝΟΣΗΛ.(ΣΑΝ)                                ΓΕΝ.ΣΕΙΡΑ</t>
  </si>
  <si>
    <t>ΑΞΙΩΜΑΤΙΚΩΝ ΝΟΣΗΛ.(ΣΑΝ)                                ΕΙΔ.ΚΑΤ3648/α</t>
  </si>
  <si>
    <t>ΤΕΧΝΙΚΩΝ  ΥΠΑΞΙΩΜΑΤΙΚΩΝ  ΑΕΡΟΠΟΡΙΑΣ (Σ.Τ.Υ.Α)          ΓΕΝ.ΣΕΙΡΑ</t>
  </si>
  <si>
    <t>ΤΕΧΝΙΚΩΝ  ΥΠΑΞΙΩΜΑΤΙΚΩΝ  ΑΕΡΟΠΟΡΙΑΣ (Σ.Τ.Υ.Α)          ΕΙΔ.ΚΑΤ3648/α</t>
  </si>
  <si>
    <t>ΤΕΧΝΙΚΩΝ  ΥΠΑΞΙΩΜΑΤΙΚΩΝ  ΑΕΡΟΠΟΡΙΑΣ (Σ.Τ.Υ.Α)          ΕΙΔ.ΚΑΤ3648/β</t>
  </si>
  <si>
    <t>ΜΟΝΙΜΩΝ  ΥΠΑΞΙΩΜΑΤΙΚΩΝ ΣΤΡΑΤΟΥ (Σ.Μ.Υ) - ΟΠΛΑ          ΓΕΝ.ΣΕΙΡΑ</t>
  </si>
  <si>
    <t>ΜΟΝΙΜΩΝ  ΥΠΑΞΙΩΜΑΤΙΚΩΝ ΣΤΡΑΤΟΥ (Σ.Μ.Υ) - ΟΠΛΑ          ΕΙΔ.ΚΑΤ3648/α</t>
  </si>
  <si>
    <t>ΜΟΝΙΜΩΝ  ΥΠΑΞΙΩΜΑΤΙΚΩΝ ΣΤΡΑΤΟΥ (Σ.Μ.Υ) - ΣΩΜΑΤΑ        ΓΕΝ.ΣΕΙΡΑ</t>
  </si>
  <si>
    <t>ΜΟΝΙΜΩΝ  ΥΠΑΞΙΩΜΑΤΙΚΩΝ ΣΤΡΑΤΟΥ (Σ.Μ.Υ) - ΣΩΜΑΤΑ        ΕΙΔ.ΚΑΤ3648/α</t>
  </si>
  <si>
    <t>ΜΟΝΙΜΩΝ  ΥΠΑΞΙΩΜΑΤΙΚΩΝ ΝΑΥΤΙΚΟΥ Σ.Μ.Υ.Ν                ΓΕΝ.ΣΕΙΡΑ</t>
  </si>
  <si>
    <t>ΜΟΝΙΜΩΝ  ΥΠΑΞΙΩΜΑΤΙΚΩΝ ΝΑΥΤΙΚΟΥ Σ.Μ.Υ.Ν                ΕΙΔ.ΚΑΤ3648/α</t>
  </si>
  <si>
    <t>ΜΟΝΙΜΩΝ  ΥΠΑΞΙΩΜΑΤΙΚΩΝ ΝΑΥΤΙΚΟΥ Σ.Μ.Υ.Ν                ΕΙΔ.ΚΑΤ3648/β</t>
  </si>
  <si>
    <t>ΥΠΑΞΙΩΜΑΤΙΚΩΝ  ΔΙΟΙΚ. ΑΕΡΟΠΟΡΙΑΣ  (ΣΥΔ)                ΓΕΝ.ΣΕΙΡΑ</t>
  </si>
  <si>
    <t>ΥΠΑΞΙΩΜΑΤΙΚΩΝ  ΔΙΟΙΚ. ΑΕΡΟΠΟΡΙΑΣ  (ΣΥΔ)                ΕΙΔ.ΚΑΤ3648/α</t>
  </si>
  <si>
    <t>ΥΠΑΞΙΩΜΑΤΙΚΩΝ  ΔΙΟΙΚ. ΑΕΡΟΠΟΡΙΑΣ  (ΣΥΔ)                ΕΙΔ.ΚΑΤ3648/β</t>
  </si>
  <si>
    <t>ΣΤΡΑΤΟΛΟΓΙΚΟ  (ΣΣΑΣ)  ΘΕΣ/ΝΙΚΗ                         ΓΕΝ.ΣΕΙΡΑ</t>
  </si>
  <si>
    <t>ΣΤΡΑΤΟΛΟΓΙΚΟ  (ΣΣΑΣ)  ΘΕΣ/ΝΙΚΗ                         ΕΙΔ.ΚΑΤ3648/α</t>
  </si>
  <si>
    <t>ΣΤΡΑΤΟΛΟΓΙΚΟ  (ΣΣΑΣ)  ΘΕΣ/ΝΙΚΗ                         ΕΙΔ.ΚΑΤ3648/β</t>
  </si>
  <si>
    <t>ΟΙΚΟΝΟΜΙΚΟ  (ΣΣΑΣ) ΘΕΣ/ΝΙΚΗ                            ΓΕΝ.ΣΕΙΡΑ</t>
  </si>
  <si>
    <t>ΟΙΚΟΝΟΜΙΚΟ  (ΣΣΑΣ) ΘΕΣ/ΝΙΚΗ                            ΕΙΔ.ΚΑΤ3648/α</t>
  </si>
  <si>
    <t>ΟΙΚΟΝΟΜΙΚΟ  (ΣΣΑΣ) ΘΕΣ/ΝΙΚΗ                            ΕΙΔ.ΚΑΤ3648/β</t>
  </si>
  <si>
    <t>ΑΞΙΩΜΑΤΙΚΩΝ ΕΛΛΗΝΙΚΗΣ  ΑΣΤΥΝΟΜΙΑΣ                      ΓΕΝ.ΣΕΙΡΑ</t>
  </si>
  <si>
    <t>ΑΞΙΩΜΑΤΙΚΩΝ ΕΛΛΗΝΙΚΗΣ  ΑΣΤΥΝΟΜΙΑΣ                 ΕΙΔ.ΚΑΤ ΠΟΛΥΤΕΚ.(10%)</t>
  </si>
  <si>
    <t>ΑΞΙΩΜΑΤΙΚΩΝ ΕΛΛΗΝΙΚΗΣ  ΑΣΤΥΝΟΜΙΑΣ                 ΕΙΔ.ΚΑΤ ΤΡΙΤΕΚΝ.(4%)</t>
  </si>
  <si>
    <t>ΑΣΤΥΦΥΛΑΚΩΝ                                            ΓΕΝ.ΣΕΙΡΑ</t>
  </si>
  <si>
    <t>ΑΣΤΥΦΥΛΑΚΩΝ                                       ΕΙΔ.ΚΑΤ ΠΟΛΥΤΕΚ.(10%)</t>
  </si>
  <si>
    <t>ΑΣΤΥΦΥΛΑΚΩΝ                                       ΕΙΔ.ΚΑΤ ΤΡΙΤΕΚΝ.(4%)</t>
  </si>
  <si>
    <t>ΤΜΗΜΑ ΑΝΘΥΠΟΠΥΡΑΓΩΝ                                    ΓΕΝ.ΣΕΙΡΑ</t>
  </si>
  <si>
    <t>ΤΜΗΜΑ ΑΝΘΥΠΟΠΥΡΑΓΩΝ                                    ΕΙΔ.ΚΑΤΗΓ</t>
  </si>
  <si>
    <t>ΑΞΙΩΜΑΤΙΚΩΝ ΕΛΛΗΝΙΚΗΣ  ΑΣΤΥΝΟΜΙΑΣ (ΑΣΤΥΝΟΜΙΚΟΙ)        ΓΕΝ.ΣΕΙΡΑ</t>
  </si>
  <si>
    <t>ΑΞΙΩΜΑΤΙΚΩΝ ΕΛΛΗΝΙΚΗΣ  ΑΣΤΥΝΟΜΙΑΣ (ΑΣΤΥΝΟΜΙΚΟΙ)   ΕΙΔ.ΚΑΤ ΠΟΛΥΤΕΚ.(10%)</t>
  </si>
  <si>
    <t>ΑΞΙΩΜΑΤΙΚΩΝ ΕΛΛΗΝΙΚΗΣ  ΑΣΤΥΝΟΜΙΑΣ (ΑΣΤΥΝΟΜΙΚΟΙ)   ΕΙΔ.ΚΑΤ ΤΡΙΤΕΚΝ.(4%)</t>
  </si>
  <si>
    <t>ΨΥΧΟΛΟΓΩΝ     (ΣΣΑΣ)  ΘΕΣ/ΝΙΚΗ                         ΓΕΝ.ΣΕΙΡΑ</t>
  </si>
  <si>
    <t>ΨΥΧΟΛΟΓΩΝ     (ΣΣΑΣ)  ΘΕΣ/ΝΙΚΗ                         ΕΙΔ.ΚΑΤ3648/α</t>
  </si>
  <si>
    <t>ΨΥΧΟΛΟΓΩΝ     (ΣΣΑΣ)  ΘΕΣ/ΝΙΚΗ                         ΕΙΔ.ΚΑΤ3648/β</t>
  </si>
  <si>
    <t>ΕΣΩΤΕΡΙΚΗΣ ΑΡΧΙΤΕΚΤΟΝΙΚΗΣ, ΔΙΑΚΟΣΜΗΣΗΣ &amp; ΣΧΕΔ.ΑΝΤΙΚΕΙΜΕΝΩΝ ΤΕΙ ΑΘΗΝΑΣ</t>
  </si>
  <si>
    <t>ΓΡΑΦΙΣΤΙΚΗΣ  TEI ΑΘΗΝΑΣ</t>
  </si>
  <si>
    <t>ΦΥΣΙΚΟΘΕΡΑΠΕΙΑΣ TEI  ΑΘΗΝΑΣ</t>
  </si>
  <si>
    <t>ΦΥΣΙΚΟΘΕΡΑΠΕΙΑΣ TEI  ΘΕΣ/ΝΙΚΗΣ</t>
  </si>
  <si>
    <t>ΔΙΑΤΡΟΦΗΣ &amp; ΔΙΑΙΤΟΛΟΓΙΑΣ TEI  ΘΕΣ/ΝΙΚΗΣ</t>
  </si>
  <si>
    <t>ΠΡΟΣΧΟΛΙΚΗΣ ΑΓΩΓΗΣ ΤΕΙ ΑΘΗΝΑΣ</t>
  </si>
  <si>
    <t>ΕΡΓΟΘΕΡΑΠΕΙΑΣ TEI  ΑΘΗΝΑΣ</t>
  </si>
  <si>
    <t>ΠΟΛ.  ΔΟΜΙΚΩΝ  ΕΡΓΩΝ  TEI ΠΕΙΡΑΙΑ</t>
  </si>
  <si>
    <t>ΜΑΙΕΥΤΙΚΗΣ TEI  ΑΘΗΝΑΣ</t>
  </si>
  <si>
    <t>ΕΣΩΤΕΡΙΚΗΣ ΑΡΧΙΤΕΚΤΟΝΙΚΗΣ, ΔΙΑΚΟΣΜΗΣΗΣ &amp; ΣΧΕΔ.ΑΝΤΙΚΕΙΜΕΝΩΝ ΤΕΙ ΣΕΡΡΩΝ</t>
  </si>
  <si>
    <t>ΛΟΓΟΘΕΡΑΠΕΙΑΣ TEI  ΠΑΤΡΑΣ</t>
  </si>
  <si>
    <t>ΦΥΣΙΚΟΘΕΡΑΠΕΙΑΣ TEI  ΠΑΤΡΑΣ (ΑΙΓΙΟ)</t>
  </si>
  <si>
    <t>ΦΥΣΙΚΟΘΕΡΑΠΕΙΑΣ TEI  ΛΑΜΙΑΣ</t>
  </si>
  <si>
    <t>ΠΛΗΡΟΦΟΡΙΚΗΣ  TEI ΑΘΗΝΑΣ</t>
  </si>
  <si>
    <t>ΙΑΤΡΙΚΩΝ    ΕΡΓΑΣΤΗΡΙΩΝ TEI  ΑΘΗΝΑΣ</t>
  </si>
  <si>
    <t>ΛΟΓΙΣΤΙΚΗΣ  TEI ΠΕΙΡΑΙΑ</t>
  </si>
  <si>
    <t>ΒΡΕΦΟΝΗΠΙΟΚΟΜΙΑΣ TEI  ΘΕΣ/ΝΙΚΗΣ</t>
  </si>
  <si>
    <t>ΛΟΓΟΘΕΡΑΠΕΙΑΣ TEI  ΗΠΕΙΡΟΥ (ΙΩΑΝΝΙΝΑ)</t>
  </si>
  <si>
    <t>ΚΟΙΝΩΝΙΚΗΣ  ΕΡΓΑΣΙΑΣ TEI  ΑΘΗΝΑΣ</t>
  </si>
  <si>
    <t>ΣΥΝΤΗΡΗΣΗΣ ΑΡΧΑΙΟΤΗΤΩΝ &amp; ΕΡΓΩΝ ΤΕΧΝΗΣ  TEI ΑΘΗΝΑΣ</t>
  </si>
  <si>
    <t>ΔΙΟΙΚΗΣΗΣ  ΕΠΙΧΕΙΡΗΣΕΩΝ  TEI ΑΘΗΝΑΣ</t>
  </si>
  <si>
    <t>ΕΜΠΟΡΙΑΣ   &amp;  ΔΙΑΦΗΜΙΣΗΣ  TEI ΑΘΗΝΑΣ</t>
  </si>
  <si>
    <t>ΠΛΗΡΟΦΟΡΙΚΗΣ  TEI ΘΕΣ/ΝΙΚΗΣ</t>
  </si>
  <si>
    <t>ΛΟΓΟΘΕΡΑΠΕΙΑΣ TEI  ΚΑΛΑΜΑΤΑΣ</t>
  </si>
  <si>
    <t>ΜΑΙΕΥΤΙΚΗΣ TEI  ΘΕΣ/ΝΙΚΗΣ</t>
  </si>
  <si>
    <t>ΡΑΔΙΟΛΟΓΙΑΣ    ΑΚΤΙΝΟΛΟΓΙΑΣ TEI  ΑΘΗΝΑΣ</t>
  </si>
  <si>
    <t>ΕΚΠΑΙΔΕΥΤΙΚΩΝ ΠΟΛΙΤΙΚΩΝ ΔΟΜΙΚΩΝ ΕΡΓΩΝ ΑΣΠΑΙΤΕ  ΑΘΗΝΑΣ</t>
  </si>
  <si>
    <t>ΙΑΤΡΙΚΩΝ    ΕΡΓΑΣΤΗΡΙΩΝ TEI  ΘΕΣ/ΝΙΚΗΣ</t>
  </si>
  <si>
    <t>ΟΔΟΝΤΙΚΗΣ ΤΕΧΝΟΛΟΓΙΑΣ TEI  ΑΘΗΝΑΣ</t>
  </si>
  <si>
    <t>ΔΙΟΙΚΗΣΗΣ  ΕΠΙΧΕΙΡΗΣΕΩΝ  TEI ΠΕΙΡΑΙΑ</t>
  </si>
  <si>
    <t>ΟΠΤΙΚΗΣ ΚΑΙ ΟΠΤΟΜΕΤΡΙΑΣ ΤEI ΑΘΗΝΑΣ</t>
  </si>
  <si>
    <t>ΛΟΓΙΣΤΙΚΗΣ TEI ΘΕΣ/ΝΙΚΗΣ</t>
  </si>
  <si>
    <t>ΑΙΣΘΗΤΙΚΗΣ &amp; ΚΟΣΜΗΤΟΛΟΓΙΑΣ ΤΕΙ ΑΘΗΝΑΣ</t>
  </si>
  <si>
    <t>ΕΜΠΟΡΙΑΣ   &amp;  ΔΙΑΦΗΜΙΣΗΣ  TEI ΘΕΣ/ΝΙΚΗΣ</t>
  </si>
  <si>
    <t>ΤΕΧΝΟΛΟΓΙΑΣ  ΙΑΤΡΙΚΩΝ  ΟΡΓΑΝΩΝ  TEI ΑΘΗΝΑΣ</t>
  </si>
  <si>
    <t>ΝΟΣΗΛΕΥΤΙΚΗΣ TEI  ΑΘΗΝΑΣ</t>
  </si>
  <si>
    <t>ΤΟΥΡΙΣΤΙΚΩΝ    ΕΠΙΧΕΙΡΗΣΕΩΝ  TEI ΑΘΗΝΑΣ</t>
  </si>
  <si>
    <t>ΒΡΕΦΟΝΗΠΙΟΚΟΜΙΑΣ TEI  ΗΠΕΙΡΟΥ (ΙΩΑΝΝΙΝΑ)</t>
  </si>
  <si>
    <t>ΜΗΧΑΝΟΛΟΓΙΑΣ  TEI ΠΕΙΡΑΙΑ</t>
  </si>
  <si>
    <t>ΕΚΠΑΙΔΕΥΤΙΚΩΝ ΜΗΧΑΝΟΛΟΓΙΑΣ ΑΣΠΑΙΤΕ ΑΘΗΝΑΣ</t>
  </si>
  <si>
    <t>ΚΟΙΝΩΝΙΚΗΣ  ΕΡΓΑΣΙΑΣ TEI  ΠΑΤΡΑΣ</t>
  </si>
  <si>
    <t>ΗΛ/ΚΩΝ  ΥΠΟΛΟΓΙΣΤΙΚΩΝ   ΣΥΣΤΗΜΑΤΩΝ  TEI ΠΕΙΡΑΙΑ</t>
  </si>
  <si>
    <t>ΔΙΟΙΚΗΣΗΣ ΜΟΝΑΔΩΝ ΥΓΕΙΑΣ &amp; ΠΡΟΝΟΙΑΣ  TEI ΑΘΗΝΑΣ</t>
  </si>
  <si>
    <t>ΛΟΓΙΣΤΙΚΗΣ  TEI ΠΑΤΡΑΣ</t>
  </si>
  <si>
    <t>ΔΙΑΤΡΟΦΗΣ &amp; ΔΙΑΙΤΟΛΟΓΙΑΣ TEI ΛΑΡΙΣΑΣ (ΚΑΡΔΙΤΣΑ)</t>
  </si>
  <si>
    <t>ΔΗΜΟΣΙΑΣ   ΥΓΙΕΙΝΗΣ TEI  ΑΘΗΝΑΣ</t>
  </si>
  <si>
    <t>ΝΟΣΗΛΕΥΤΙΚΗΣ TEI  ΘΕΣ/ΝΙΚΗΣ</t>
  </si>
  <si>
    <t>ΜΑΙΕΥΤΙΚΗΣ TEI  ΔΥΤ.ΜΑΚΕΔΟΝΙΑΣ (ΚΟΖΑΝΗ)</t>
  </si>
  <si>
    <t>ΒΙΒΛΙΟΘΗΚΟΝΟΜΙΑΣ &amp; ΣΥΣΤΗΜΑΤΩΝ ΠΛΗΡΟΦΟΡΗΣΗΣ ΤΕΙ ΑΘΗΝΑΣ</t>
  </si>
  <si>
    <t>ΑΥΤΟΜΑΤΙΣΜΟΥ  TEI ΘΕΣ/ΝΙΚΗΣ</t>
  </si>
  <si>
    <t>ΕΚΠΑΙΔΕΥΤΙΚΩΝ ΠΟΛΙΤΙΚΩΝ ΕΡΓΩΝ ΥΠΟΔΟΜΗΣ ΑΣΠΑΙΤΕ  ΑΘΗΝΑΣ</t>
  </si>
  <si>
    <t>ΑΙΣΘΗΤΙΚΗΣ &amp; ΚΟΣΜΗΤΟΛΟΓΙΑΣ TEI  ΘΕΣ/ΝΙΚΗΣ</t>
  </si>
  <si>
    <t>ΕΚΠΑΙΔΕΥΤΙΚΩΝ ΗΛΕΚΤΡΟΛΟΓΙΑΣ ΑΣΠΑΙΤΕ ΑΘΗΝΑΣ</t>
  </si>
  <si>
    <t>ΑΥΤΟΜΑΤΙΣΜΟΥ  TEI ΠΕΙΡΑΙΑ</t>
  </si>
  <si>
    <t>ΠΟΛ.   ΕΡΓΩΝ    ΥΠΟΔΟΜΗΣ  TEI ΑΘΗΝΑΣ</t>
  </si>
  <si>
    <t>ΕΠΙΣΚΕΠΤΩΝ &amp; ΕΠΙΣΚΕΠΤΡΙΩΝ ΥΓΕΙΑΣ TEI  ΑΘΗΝΑΣ</t>
  </si>
  <si>
    <t>ΒΙΒΛΙΟΘΗΚΟΝΟΜΙΑΣ &amp; ΣΥΣΤΗΜΑΤΩΝ ΠΛΗΡΟΦΟΡΗΣΗΣ ΤΕΙ ΘΕΣ/ΝΙΚΗΣ</t>
  </si>
  <si>
    <t>ΕΚΠΑΙΔΕΥΤΙΚΩΝ ΗΛΕΚΤΡΟΝΙΚΗΣ ΑΣΠΑΙΤΕ ΑΘΗΝΑΣ</t>
  </si>
  <si>
    <t>ΤΕΧΝΟΛΟΓΙΑΣ  ΤΡΟΦΙΜΩΝ  TEI ΑΘΗΝΑΣ</t>
  </si>
  <si>
    <t>ΕΝΕΡΓΕΙΑΚΗΣ ΤΕΧΝΟΛΟΓΙΑΣ TEI ΑΘΗΝΑΣ</t>
  </si>
  <si>
    <t>ΤΟΠΟΓΡΑΦΙΑΣ  TEI ΑΘΗΝΑΣ</t>
  </si>
  <si>
    <t>ΠΟΛ.   ΕΡΓΩΝ    ΥΠΟΔΟΜΗΣ  TEI ΘΕΣ/ΝΙΚΗΣ</t>
  </si>
  <si>
    <t>ΚΟΙΝΩΝΙΚΗΣ  ΕΡΓΑΣΙΑΣ TEI ΚΡΗΤΗΣ (ΗΡΑΚΛΕΙΟ)</t>
  </si>
  <si>
    <t>ΔΙΑΤΡΟΦΗΣ &amp; ΔΙΑΙΤΟΛΟΓΙΑΣ TEI ΚΡΗΤΗΣ (ΣΗΤΕΙΑ)</t>
  </si>
  <si>
    <t>ΗΛΕΚΤΡΟΛΟΓΙΑΣ  TEI ΠΕΙΡΑΙΑ</t>
  </si>
  <si>
    <t>ΙΑΤΡΙΚΩΝ    ΕΡΓΑΣΤΗΡΙΩΝ  TEI ΛΑΡΙΣΑΣ</t>
  </si>
  <si>
    <t>ΗΛΕΚΤΡΟΝΙΚΗΣ  TEI ΑΘΗΝΑΣ</t>
  </si>
  <si>
    <t>ΟΠΤΙΚΗΣ ΚΑΙ ΟΠΤΟΜΕΤΡΙΑΣ ΤEI ΠΑΤΡΑΣ (ΑΙΓΙΟ)</t>
  </si>
  <si>
    <t>ΛΟΓΙΣΤΙΚΗΣ  TEI ΧΑΛΚΙΔΑΣ</t>
  </si>
  <si>
    <t>ΝΟΣΗΛΕΥΤΙΚΗΣ TEI  ΠΑΤΡΑΣ</t>
  </si>
  <si>
    <t>ΦΩΤΟΓΡΑΦΙΑΣ &amp; ΟΠΤΙΚΟΑΚΟΥΣΤΙΚΩΝ ΤΕΧΝΩΝ  TEI ΑΘΗΝΑΣ</t>
  </si>
  <si>
    <t>ΤΕΧΝΟΛΟΓΙΑΣ  ΤΡΟΦΙΜΩΝ  TEI ΘΕΣ/ΝΙΚΗΣ</t>
  </si>
  <si>
    <t>ΗΛΕΚΤΡΟΝΙΚΗΣ  TEI ΠΕΙΡΑΙΑ</t>
  </si>
  <si>
    <t>ΝΟΣΗΛΕΥΤΙΚΗΣ TEI  ΛΑΡΙΣΑΣ</t>
  </si>
  <si>
    <t>ΝΟΣΗΛΕΥΤΙΚΗΣ TEI  ΗΠΕΙΡΟΥ (ΙΩΑΝΝΙΝΑ)</t>
  </si>
  <si>
    <t>ΠΛΗΡΟΦΟΡΙΚΗΣ &amp; ΜΕΣΩΝ ΜΑΖΙΚΗΣ ΕΝΗΜΕΡΩΣΗΣ ΤΕΙ ΠΑΤΡΑΣ (ΠΥΡΓΟΣ)</t>
  </si>
  <si>
    <t>ΝΑΥΠΗΓΙΚΗΣ  TEI ΑΘΗΝΑΣ</t>
  </si>
  <si>
    <t>ΔΙΟΙΚΗΣΗΣ  ΕΠΙΧΕΙΡΗΣΕΩΝ  TEI ΠΑΤΡΑΣ</t>
  </si>
  <si>
    <t>ΝΟΣΗΛΕΥΤΙΚΗΣ TEI  ΛΑΜΙΑΣ</t>
  </si>
  <si>
    <t>ΟΙΝΟΛΟΓΙΑΣ &amp; ΤΕΧΝΟΛΟΓΙΑΣ  ΠΟΤΩΝ  TEI ΑΘΗΝΑΣ</t>
  </si>
  <si>
    <t>ΝΟΣΗΛΕΥΤΙΚΗΣ TEI ΚΡΗΤΗΣ (ΗΡΑΚΛΕΙΟ)</t>
  </si>
  <si>
    <t>ΝΟΣΗΛΕΥΤΙΚΗΣ TEI ΚΑΒΑΛΑΣ (ΔΙΔΥΜΟΤΕΙΧΟ)</t>
  </si>
  <si>
    <t>ΛΟΓΙΣΤΙΚΗΣ  TEI ΛΑΡΙΣΑΣ</t>
  </si>
  <si>
    <t>ΔΙΟΙΚΗΣΗΣ  ΕΠΙΧΕΙΡΗΣΕΩΝ  TEI ΧΑΛΚΙΔΑΣ</t>
  </si>
  <si>
    <t>ΠΟΛ.   ΕΡΓΩΝ  ΥΠΟΔΟΜΗΣ  TEI ΠΑΤΡΑΣ</t>
  </si>
  <si>
    <t>ΗΛΕΚΤΡΟΝΙΚΗΣ  TEI ΘΕΣ/ΝΙΚΗΣ</t>
  </si>
  <si>
    <t>ΜΟΥΣΕΙΟΛΟΓΙΑΣ  ΜΟΥΣΕΙΟΓΡΑΦΙΑΣ ΚΑΙ ΣΧΕΔΙΑΣΜΟΥ ΕΚΘΕΣΕΩΝ ΠΑΤΡΑΣ (ΠΥΡΓΟΣ)</t>
  </si>
  <si>
    <t>ΤΕΧΝΟΛΟΓΙΑΣ  ΓΡΑΦΙΚΩΝ  ΤΕΧΝΩΝ  TEI ΑΘΗΝΑΣ</t>
  </si>
  <si>
    <t>ΔΗΜΟΣΙΩΝ ΣΧΕΣΕΩΝ ΚΑΙ ΕΠΙΚΟΙΝΩΝΙΑΣ TEI ΔΥΤ. ΜΑΚΕΔΟΝΙΑΣ (ΚΑΣΤΟΡΙΑ)</t>
  </si>
  <si>
    <t>ΠΟΛ.  ΔΟΜΙΚΩΝ  ΕΡΓΩΝ  TEI ΚΡΗΤΗΣ (ΗΡΑΚΛΕΙΟ)</t>
  </si>
  <si>
    <t>ΜΗΧΑΝΟΛΟΓΙΑΣ  TEI ΠΑΤΡΑΣ</t>
  </si>
  <si>
    <t>ΔΗΜΟΣΙΩΝ ΣΧΕΣΕΩΝ ΚΑΙ ΕΠΙΚΟΙΝΩΝΙΑΣ ΤΕΙ ΙΟΝΙΩΝ ΝΗΣΩΝ (ΑΡΓΟΣΤΟΛΙ)</t>
  </si>
  <si>
    <t>ΠΡΟΣΤΑΣΙΑΣ &amp; ΣΥΝΤΗΡΗΣΗΣ ΠΟΛ. ΚΛΗΡΟΝΟΜΙΑΣ ΤΕΙ ΙΟΝΙΩΝ ΝΗΣΩΝ (ΖΑΚΥΝΘΟΣ)</t>
  </si>
  <si>
    <t>ΤΕΧΝΟΛΟΓΙΑΣ ΠΛΗΡΟΦΟΡΙΚΗΣ &amp; ΤΗΛΕΠΙΚΟΙΝΩΝΙΩΝ   TEI ΛΑΡΙΣΑΣ</t>
  </si>
  <si>
    <t>ΕΠΙΧΕΙΡHΜΑΤΙΚΟΥ ΣΧΕΔΙΑΣΜΟΥ ΚΑΙ ΠΛΗΡΟΦΟΡΙΑΚΩΝ ΣΥΣΤHΜΑΤΩΝ  TEI ΠΑΤΡΑΣ</t>
  </si>
  <si>
    <t>ΔΙΟΙΚΗΣΗΣ ΚΟΙΝΩΝΙΚΩΝ-ΣΥΝΕΤΑΙΡΙΣΤΙΚΩΝ ΕΠΙΧ. &amp; ΟΡΓΑΝ. ΤΕΙ ΜΕΣΟΛΟΓΓΙΟΥ</t>
  </si>
  <si>
    <t>ΤΕΧΝΟΛΟΓΙΑΣ ΑΕΡΟΣΚΑΦΩΝ ΤΕΙ ΧΑΛΚΙΔΑΣ</t>
  </si>
  <si>
    <t>ΕΦΑΡΜ. ΞΕΝ. ΓΛΩΣ. ΣΤΗ ΔΙΟΙΚ.ΚΑΙ ΣΤΟ ΕΜΠΟΡΙΟ TEI ΗΠΕΙΡΟΥ (ΗΓΟΥΜΕΝΙΤΣΑ)</t>
  </si>
  <si>
    <t>ΠΟΛ. ΔΟΜΙΚΩΝ  ΕΡΓΩΝ   TEI ΣΕΡΡΩΝ</t>
  </si>
  <si>
    <t>ΛΟΓΙΣΤΙΚΗΣ  TEI ΣΕΡΡΩΝ</t>
  </si>
  <si>
    <t>ΑΥΤΟΜΑΤΙΣΜΟΥ  TEI ΧΑΛΚΙΔΑΣ</t>
  </si>
  <si>
    <t>ΟΧΗΜΑΤΩΝ  TEI ΘΕΣ/ΝΙΚΗΣ</t>
  </si>
  <si>
    <t>ΠΟΛ. ΔΟΜΙΚΩΝ  ΕΡΓΩΝ   TEI ΛΑΡΙΣΑΣ (ΤΡΙΚΑΛΑ)</t>
  </si>
  <si>
    <t>ΠΛΗΡΟΦΟΡΙΚΗΣ ΚΑΙ ΕΠΙΚΟΙΝΩΝΙΩΝ  TEI ΣΕΡΡΩΝ</t>
  </si>
  <si>
    <t>ΜΗΧΑΝΟΛΟΓΙΑΣ  TEI ΧΑΛΚΙΔΑΣ</t>
  </si>
  <si>
    <t>ΔΙΟΙΚΗΣΗΣ  ΕΠΙΧΕΙΡΗΣΕΩΝ  TEI ΛΑΡΙΣΑΣ</t>
  </si>
  <si>
    <t>ΗΛΕΚΤΡΟΛΟΓΙΑΣ  TEI ΧΑΛΚΙΔΑΣ</t>
  </si>
  <si>
    <t>ΛΟΓΙΣΤΙΚΗΣ  TEI ΚΡΗΤΗΣ (ΗΡΑΚΛΕΙΟ)</t>
  </si>
  <si>
    <t>ΛΑΪΚΗΣ &amp; ΠΑΡΑΔΟΣΙΑΚΗΣ ΜΟΥΣΙΚΗΣ TEI ΗΠΕΙΡΟΥ (ΑΡΤΑ)</t>
  </si>
  <si>
    <t>ΠΟΛ.   ΕΡΓΩΝ    ΥΠΟΔΟΜΗΣ  TEI ΛΑΡΙΣΑΣ</t>
  </si>
  <si>
    <t>ΗΛΕΚΤΡΟΛΟΓΙΑΣ  TEI ΠΑΤΡΑΣ</t>
  </si>
  <si>
    <t>ΠΛΗΡΟΦΟΡΙΚΗΣ ΚΑΙ ΤΕΧΝΟΛΟΓΙΑΣ ΥΠΟΛΟΓΙΣΤΩΝ  TEI ΛΑΜΙΑΣ</t>
  </si>
  <si>
    <t>ΕΦΑΡΜΟΣΜΕΝΗΣ ΠΛΗΡΟΦΟΡΙΚΗΣ ΚΑΙ ΠΟΛΥΜΕΣΩΝ TEI ΚΡΗΤΗΣ (ΗΡΑΚΛΕΙΟ)</t>
  </si>
  <si>
    <t>ΑΥΤΟΜΑΤΙΣΜΟΥ  TEI ΜΕΣΟΛΟΓΓΙΟΥ</t>
  </si>
  <si>
    <t>ΤΟΥΡΙΣΤΙΚΩΝ    ΕΠΙΧΕΙΡΗΣΕΩΝ  TEI ΘΕΣ/ΝΙΚΗΣ</t>
  </si>
  <si>
    <t>ΕΜΠΟΡΙΑΣ   &amp;  ΔΙΑΦΗΜΙΣΗΣ ΤΕΙ ΠΑΤΡΑΣ (ΑΜΑΛΙΑΔΑ)</t>
  </si>
  <si>
    <t>ΛΟΓΙΣΤΙΚΗΣ  TEI ΜΕΣΟΛΟΓΓΙΟΥ</t>
  </si>
  <si>
    <t>ΜΗΧΑΝΟΛΟΓΙΑΣ  TEI ΛΑΡΙΣΑΣ</t>
  </si>
  <si>
    <t>ΤΕΧΝΟΛΟΓΙΑΣ  ΤΡΟΦΙΜΩΝ  TEI ΛΑΡΙΣΑΣ (ΚΑΡΔΙΤΣΑ)</t>
  </si>
  <si>
    <t>ΦΥΤΙΚΗΣ      ΠΑΡΑΓΩΓΗΣ TEI  ΘΕΣ/ΝΙΚΗΣ</t>
  </si>
  <si>
    <t>ΓΕΩΠΛΗΡΟΦΟΡΙΚΗΣ &amp; ΤΟΠΟΓΡΑΦΙΑΣ  TEI ΣΕΡΡΩΝ</t>
  </si>
  <si>
    <t>ΑΓΡΟΤΙΚΗΣ ΑΝΑΠΤ. &amp; ΔΙΟΙΚΗΣΗΣ ΑΓΡΟΤΙΚΩΝ ΕΠΙΧΕΙΡΗΣΕΩΝ ΤΕΙ ΘΕΣΣΑΛΟΝΙΚΗΣ</t>
  </si>
  <si>
    <t>ΛΟΓΙΣΤΙΚΗΣ  TEI ΚΑΒΑΛΑΣ</t>
  </si>
  <si>
    <t>ΔΙΟΙΚΗΣΗΣ  ΕΠΙΧΕΙΡΗΣΕΩΝ   TEI ΚΡΗΤΗΣ (ΗΡΑΚΛΕΙΟ)</t>
  </si>
  <si>
    <t>ΜΗΧΑΝΟΛΟΓΙΑΣ  TEI ΚΡΗΤΗΣ (ΗΡΑΚΛΕΙΟ)</t>
  </si>
  <si>
    <t>ΤΕΧΝΟΛΟΓΙΑΣ ΤΡΟΦΙΜΩΝ   TEI ΚΑΛΑΜΑΤΑΣ</t>
  </si>
  <si>
    <t>ΜΗΧΑΝΟΛΟΓΙΑΣ  TEI ΣΕΡΡΩΝ</t>
  </si>
  <si>
    <t>ΗΛΕΚΤΡΟΛΟΓΙΑΣ  TEI ΛΑΡΙΣΑΣ</t>
  </si>
  <si>
    <t>ΗΛΕΚΤΡΟΝΙΚΗΣ  TEI ΛΑΜΙΑΣ</t>
  </si>
  <si>
    <t>ΗΛΕΚΤΡΟΛΟΓΙΑΣ  TEI ΛΑΜΙΑΣ</t>
  </si>
  <si>
    <t>ΖΩΙΚΗΣ ΠΑΡΑΓΩΓΗΣ TEI ΘΕΣ/ΝΙΚΗΣ</t>
  </si>
  <si>
    <t>ΛΟΓΙΣΤΙΚΗΣ  TEI ΗΠΕΙΡΟΥ ( ΠΡΕΒΕΖΑ)</t>
  </si>
  <si>
    <t>ΔΙΟΙΚΗΣΗΣ  ΕΠΙΧΕΙΡΗΣΕΩΝ  TEI ΣΕΡΡΩΝ</t>
  </si>
  <si>
    <t>ΛΟΓΙΣΤΙΚΗΣ  TEI ΔΥΤ. ΜΑΚΕΔΟΝΙΑΣ (ΚΟΖΑΝΗ)</t>
  </si>
  <si>
    <t>ΜΗΧΑΝΟΛΟΓΙΑΣ  TEI ΚΑΒΑΛΑΣ</t>
  </si>
  <si>
    <t>ΠΛΗΡΟΦΟΡΙΚΗΣ ΚΑΙ ΤΕΧΝΟΛΟΓΙΑΣ ΥΠΟΛΟΓΙΣΤΩΝ TEI ΔΥΤ.ΜΑΚΕΔΟΝΙΑΣ(ΚΑΣΤΟΡΙΑ)</t>
  </si>
  <si>
    <t>ΗΛΕΚΤΡΟΝΙΚΗΣ  TEI ΚΡΗΤΗΣ (ΧΑΝΙΑ)</t>
  </si>
  <si>
    <t>ΜΗΧΑΝΟΛΟΓΙΑΣ TEI ΔΥΤ. ΜΑΚΕΔΟΝΙΑΣ (ΚΟΖΑΝΗ)</t>
  </si>
  <si>
    <t>ΟΙΝΟΛΟΓΙΑΣ &amp; ΤΕΧΝΟΛΟΓΙΑΣ  ΠΟΤΩΝ  TEI ΚΑΒΑΛΑΣ (ΔΡΑΜΑ)</t>
  </si>
  <si>
    <t>ΑΝΑΚΑΙΝΙΣΗΣ ΚΑΙ ΑΠΟΚΑΤΑΣΤΑΣΗΣ ΚΤΙΡΙΩΝ  TEI ΛΑΡΙΣΑΣ (ΤΡΙΚΑΛΑ)</t>
  </si>
  <si>
    <t>ΗΛΕΚΤΡΟΛΟΓΙΑΣ  TEI ΚΡΗΤΗΣ (ΗΡΑΚΛΕΙΟ)</t>
  </si>
  <si>
    <t>ΜΟΥΣΙΚΗΣ ΤΕΧΝΟΛΟΓΙΑΣ ΚΑΙ ΑΚΟΥΣΤΙΚΗΣ TEI ΚΡΗΤΗΣ (ΡΕΘΥΜΝΟ)</t>
  </si>
  <si>
    <t>ΤΥΠΟΠΟΙΗΣΗΣ ΚΑΙ ΔΙΑΚΙΝΗΣΗΣ ΠΡΟΪΟΝΤΩΝ ΤΕΙ ΘΕΣ/ΝΙΚΗΣ  (ΚΑΤΕΡΙΝΗ)</t>
  </si>
  <si>
    <t>ΤΕΧΝΟΛΟΓΙΑΣ ΠΛΗΡΟΦΟΡΙΚΗΣ &amp; ΤΗΛΕΠΙΚΟΙΝΩΝΙΩΝ TEI ΚΑΛΑΜΑΤΑΣ(ΣΠΑΡΤΗ)</t>
  </si>
  <si>
    <t>ΚΛΩΣΤΟΫΦ/ΓΙΑΣ  TEI ΠΕΙΡΑΙΑ</t>
  </si>
  <si>
    <t>ΕΦΑΡΜ. ΠΛΗΡΟΦΟΡ. ΣΤΗ ΔΙΟΙΚΗΣΗ ΚΑΙ ΣΤΗΝ ΟΙΚΟΝΟΜΙΑ TEI ΠΑΤΡΑΣ (ΑΜΑΛΙΑΔΑ)</t>
  </si>
  <si>
    <t>ΔΙΟΙΚΗΣΗΣ  ΕΠΙΧΕΙΡΗΣΕΩΝ  TEI ΚΑΒΑΛΑΣ</t>
  </si>
  <si>
    <t>ΕΜΠΟΡΙΑΣ   &amp;  ΔΙΑΦΗΜΙΣΗΣ ΤΕΙ ΛΑΜΙΑΣ(ΑΜΦΙΣΣΑ)</t>
  </si>
  <si>
    <t>ΗΛΕΚΤΡΟΛΟΓΙΑΣ  TEI ΚΑΒΑΛΑΣ</t>
  </si>
  <si>
    <t>ΗΛΕΚΤΡΟΛΟΓΙΑΣ  TEI ΔΥΤ. ΜΑΚΕΔΟΝΙΑΣ (ΚΟΖΑΝΗ)</t>
  </si>
  <si>
    <t>ΤΕΧΝΟΛΟΓΙΑΣ ΠΛΗΡΟΦΟΡΙΚΗΣ &amp; ΤΗΛΕΠΙΚΟΙΝΩΝΙΩΝ TEI ΙΟΝΙΩΝ ΝΗΣΩΝ (ΛΕΥΚΑΔΑ)</t>
  </si>
  <si>
    <t>ΤΗΛΕΠΙΚΟΙΝΩΝΙΑΚΩΝ ΣΥΣΤΗΜΑΤΩΝ &amp; ΔΙΚΤΥΩΝ ΤΕΙ ΜΕΣΟΛΟΓΓΙΟΥ (ΝΑΥΠΑΚΤΟΣ)</t>
  </si>
  <si>
    <t>ΣΧΕΔIΑΣΜΟΥ &amp; ΤΕΧΝΟΛΟΓΙΑΣ ΞΥΛΟΥ &amp; ΕΠΙΠΛΟΥ TEI ΛΑΡΙΣΑΣ (ΚΑΡΔΙΤΣΑ)</t>
  </si>
  <si>
    <t>ΤΟΥΡΙΣΤΙΚΩΝ    ΕΠΙΧΕΙΡΗΣΕΩΝ  TEI ΗΠΕΙΡΟΥ (ΗΓΟΥΜΕΝΙΤΣΑ)</t>
  </si>
  <si>
    <t>ΕΠΙΧΕΙΡHΜ. ΣΧΕΔΙΑΣΜΟΥ ΚΑΙ ΠΛΗΡΟΦ. ΣΥΣΤHΜΑΤΩΝ  TEI ΚΡΗΤΗΣ (ΑΓ.ΝΙΚΟΛΑΟΣ)</t>
  </si>
  <si>
    <t>ΤΕΧΝΟΛΟΓΙΑΣ ΠΛΗΡΟΦΟΡΙΚΗΣ &amp; ΤΗΛΕΠΙΚΟΙΝΩΝΙΩΝ ΤΕΙ ΗΠΕΙΡΟΥ (ΑΡΤΑ)</t>
  </si>
  <si>
    <t>ΑΝΑΚΑΙΝΙΣΗΣ ΚΑΙ ΑΠΟΚΑΤΑΣΤΑΣΗΣ ΚΤΙΡΙΩΝ  TEI ΠΑΤΡΑΣ</t>
  </si>
  <si>
    <t>ΦΥΤΙΚΗΣ      ΠΑΡΑΓΩΓΗΣ TEI  ΛΑΡΙΣΑΣ</t>
  </si>
  <si>
    <t>ΔΙΑΧΕΙΡIΣΗΣ ΠΛΗΡΟΦΟΡΙΩΝ  TEI ΚΑΒΑΛΑΣ</t>
  </si>
  <si>
    <t>ΦΥΣΙΚΩΝ ΠΟΡΩΝ ΚΑΙ ΠΕΡΙΒΑΛΛΟΝΤΟΣ  TEI ΚΡΗΤΗΣ (ΧΑΝΙΑ)</t>
  </si>
  <si>
    <t>ΑΡΧΙΤΕΚΤΟΝΙΚΗΣ ΤΟΠΙΟΥ ΤΕΙ ΚΑΒΑΛΑΣ (ΔΡΑΜΑ)</t>
  </si>
  <si>
    <t>ΤΕΧΝΟΛΟΓΙΑΣ  ΠΕΤΡΕΛΑΙΟΥ ΚΑΙ ΦΥΣΙΚΟΥ ΑΕΡΙΟΥ TEI ΚΑΒΑΛΑΣ</t>
  </si>
  <si>
    <t>ΕΠΙΧΕΙΡΗΣΙΑΚΗΣ ΠΛΗΡΟΦΟΡΙΚΗΣ  TEI ΔΥΤ.ΜΑΚΕΔΟΝΙΑΣ (ΓΡΕΒΕΝΑ)</t>
  </si>
  <si>
    <t>ΤΟΥΡΙΣΤΙΚΩΝ    ΕΠΙΧΕΙΡΗΣΕΩΝ TEI ΚΡΗΤΗΣ (ΗΡΑΚΛΕΙΟ)</t>
  </si>
  <si>
    <t>ΒΙΟΜΗΧΑΝΙΚΗΣ ΠΛΗΡΟΦΟΡΙΚΗΣ TEI ΚΑΒΑΛΑΣ</t>
  </si>
  <si>
    <t>ΣΧΕΔΙΑΣΜΟΥ &amp; ΠΑΡΑΓΩΓΗΣ ΕΝΔΥΜΑΤΩΝ  TEI ΘΕΣ/ΝΙΚΗΣ (ΚΙΛΚΙΣ)</t>
  </si>
  <si>
    <t>ΤΟΥΡΙΣΤΙΚΩΝ ΕΠΑΓΓΕΛΜΑΤΩΝ ΡΟΔΟΥ (ΑΣΤΕΡ)</t>
  </si>
  <si>
    <t>ΔΑΣΟΠΟΝΙΑΣ &amp; ΔΙΑΧ. ΦΥΣΙΚΟΥ ΠΕΡΙΒΑΛΛΟΝΤΟΣ TEI  ΚΑΒΑΛΑΣ (ΔΡΑΜΑ)</t>
  </si>
  <si>
    <t>ΕΦΑΡΜ. ΠΛΗΡΟΦΟΡΙΚΗΣ ΣΤΗ ΔΙΟΙΚΗΣΗ ΚΑΙ ΣΤΗΝ ΟΙΚΟΝΟΜΙΑ TEI ΜΕΣΟΛΟΓΓΙΟΥ</t>
  </si>
  <si>
    <t>ΔΙΟΙΚΗΣΗΣ  ΕΠΙΧΕΙΡΗΣΕΩΝ  TEI ΔΥΤ. ΜΑΚΕΔΟΝΙΑΣ (ΚΟΖΑΝΗ)</t>
  </si>
  <si>
    <t>ΤΟΥΡΙΣΤΙΚΩΝ    ΕΠΙΧΕΙΡΗΣΕΩΝ  TEI ΛΑΡΙΣΑΣ</t>
  </si>
  <si>
    <t>ΤΕΧΝΟΛΟΓΙΑΣ ΗΧΟΥ &amp; ΜΟΥΣΙΚΩΝ ΟΡΓΑΝΩΝ  TEI ΙΟΝΙΩΝ ΝΗΣΩΝ (ΛΗΞΟΥΡΙ)</t>
  </si>
  <si>
    <t>ΤΟΥΡΙΣΤΙΚΩΝ    ΕΠΙΧΕΙΡΗΣΕΩΝ  TEI ΠΑΤΡΑΣ</t>
  </si>
  <si>
    <t>ΤΕΧΝΟΛΟΓΙΑΣ ΑΛΙΕΙΑΣ - ΥΔΑΤΟΚΑΛΛΙΕΡΓΕΙΩΝ TEI ΘΕΣ/ΝΙΚΗΣ (ΜΟΥΔΑΝΙΑ)</t>
  </si>
  <si>
    <t>ΦΥΤΙΚΗΣ      ΠΑΡΑΓΩΓΗΣ TEI ΚΡΗΤΗΣ (ΗΡΑΚΛΕΙΟ)</t>
  </si>
  <si>
    <t>ΑΝΘΟΚΟΜΙΑΣ - ΑΡΧΙΤΕΚΤΟΝΙΚΗΣ  ΤΟΠΙΟΥ TEI ΗΠΕΙΡΟΥ (ΑΡΤΑ)</t>
  </si>
  <si>
    <t>ΜΗΧΑΝΙΚΗΣ ΒΙΟΣΥΣΤΗΜΑΤΩΝ   TEI ΛΑΡΙΣΑΣ</t>
  </si>
  <si>
    <t>ΦΥΤΙΚΗΣ      ΠΑΡΑΓΩΓΗΣ TEI  ΔΥΤ. ΜΑΚΕΔΟΝΙΑΣ (ΦΛΩΡΙΝΑ)</t>
  </si>
  <si>
    <t>ΤΟΥΡΙΣΤΙΚΩΝ ΕΠΑΓΓΕΛΜΑΤΩΝ ΑΓ.ΝΙΚΟΛΑΟΥ ΚΡΗΤΗΣ (ΑΣΤΕΑΝ)</t>
  </si>
  <si>
    <t>ΤΟΥΡΙΣΤΙΚΩΝ    ΕΠΙΧΕΙΡΗΣΕΩΝ  TEI ΠΕΙΡΑΙΑ (ΣΠΕΤΣΕΣ)</t>
  </si>
  <si>
    <t>ΕΦΑΡΜ. ΠΛΗΡΟΦΟΡ. ΣΤΗ ΔΙΟΙΚΗΣΗ ΚΑΙ ΣΤΗΝ ΟΙΚΟΝΟΜΙΑ TEI ΔΥΤ.ΜΑΚ.(ΓΡΕΒΕΝΑ)</t>
  </si>
  <si>
    <t>ΦΥΤΙΚΗΣ ΠΑΡΑΓΩΓΗΣ TEI ΗΠΕΙΡΟΥ (ΑΡΤΑ)</t>
  </si>
  <si>
    <t>ΕΦΑΡΜ. ΠΛΗΡΟΦΟΡ. ΣΤΗ ΔΙΟΙΚΗΣΗ &amp; ΣΤΗΝ ΟΙΚΟΝ. TEI ΙΟΝΙΩΝ ΝΗΣΩΝ(ΛΕΥΚΑΔΑ)</t>
  </si>
  <si>
    <t>ΦΥΤΙΚΗΣ      ΠΑΡΑΓΩΓΗΣ TEI  ΚΑΛΑΜΑΤΑΣ</t>
  </si>
  <si>
    <t>ΔΑΣΟΠΟΝΙΑΣ &amp; ΔΙΑΧ. ΦΥΣΙΚΟΥ ΠΕΡΙΒΑΛΛΟΝΤΟΣ TEI ΛΑΜΙΑΣ (ΚΑΡΠΕΝΗΣΙ)</t>
  </si>
  <si>
    <t>ΤΕΧΝΟΛΟΓΙΑΣ ΠΕΡΙΒΑΛΛΟΝΤΟΣ &amp; ΟΙΚΟΛΟΓΙΑΣ ΤΕΙ ΙΟΝΙΩΝ ΝΗΣΩΝ (ΖΑΚΥΝΘΟΣ)</t>
  </si>
  <si>
    <t>ΔΑΣΟΠΟΝΙΑΣ &amp; ΔΙΑΧ. ΦΥΣΙΚΟΥ ΠΕΡΙΒΑΛΛΟΝΤΟΣ TEI ΛΑΡΙΣΑΣ (ΚΑΡΔΙΤΣΑ)</t>
  </si>
  <si>
    <t>ΜΗΧΑΝΟΛΟΓΙΑΣ &amp; ΥΔΑΤΙΝΩΝ ΠΟΡΩΝ ΤΕΙ ΜΕΣΟΛΟΓΓΙΟΥ</t>
  </si>
  <si>
    <t>ΕΜΠΟΡΙΑΣ   &amp;  ΔΙΑΦΗΜΙΣΗΣ  TEI ΚΡΗΤΗΣ (ΙΕΡΑΠΕΤΡΑ)</t>
  </si>
  <si>
    <t>ΒΙΟΛΟΓΙΚΩΝ ΘΕΡΜ. ΚΑΛΛ. &amp;  ΑΝΘΟΚΟΜΙΑΣ TEI ΚΡΗΤΗΣ (ΗΡΑΚΛΕΙΟ)</t>
  </si>
  <si>
    <t>ΤΟΠΙΚΗΣ   ΑΥΤΟΔ/ΣΗΣ   TEI ΚΑΛΑΜΑΤΑΣ</t>
  </si>
  <si>
    <t>ΔΙΟΙΚΗΣΗΣ  ΕΠΙΧΕΙΡΗΣΕΩΝ  TEI ΙΟΝΙΩΝ ΝΗΣΩΝ (ΛΗΞΟΥΡΙ)</t>
  </si>
  <si>
    <t>ΔΙΟΙΚΗΣΗΣ ΚΑΙ ΔΙΑΧΕΙΡΙΣΗΣ ΕΡΓΩΝ  TEI ΛΑΡΙΣΑΣ</t>
  </si>
  <si>
    <t>ΧΡΗΜΑΤΟΟΙΚΟΝΟΜΙΚΗΣ ΚΑΙ ΕΛΕΓΚΤΙΚΗΣ TEI ΗΠΕΙΡΟΥ (ΠΡΕΒΕΖΑ)</t>
  </si>
  <si>
    <t>ΔΙΟΙΚΗΣΗΣ ΣΥΣΤΗΜΑΤΩΝ ΕΦΟΔΙΑΣΜΟΥ ΤΕΙ ΔΥΤ.ΜΑΚΕΔΟΝΙΑΣ (ΓΡΕΒΕΝΑ)</t>
  </si>
  <si>
    <t>ΔΙΕΘΝΟΥΣ  ΕΜΠΟΡΙΟΥ TEI ΔΥΤ. ΜΑΚΕΔΟΝΙΑΣ (ΚΑΣΤΟΡΙΑ)</t>
  </si>
  <si>
    <t>ΤΕΧΝΟΛΟΓΙΩΝ ΑΝΤΙΡΡΥΠΑΝΣΗΣ  TEI ΔΥΤ. ΜΑΚΕΔΟΝΙΑΣ (ΚΟΖΑΝΗ)</t>
  </si>
  <si>
    <t>ΔΙΟΙΚΗΣΗΣ ΜΟΝΑΔΩΝ ΥΓΕΙΑΣ &amp; ΠΡΟΝΟΙΑΣ  TEI ΚΑΛΑΜΑΤΑΣ</t>
  </si>
  <si>
    <t>ΖΩΙΚΗΣ ΠΑΡΑΓΩΓΗΣ TEI ΛΑΡΙΣΑΣ</t>
  </si>
  <si>
    <t>ΘΕΡΜ.  ΚΑΛΛ.  &amp;   ΑΝΘΟΚΟΜΙΑΣ TEI ΜΕΣΟΛΟΓΓΙΟΥ</t>
  </si>
  <si>
    <t>ΧΡΗΜΑΤΟΟΙΚΟNOΜΙΚΗΣ ΚΑΙ ΑΣΦΑΛΙΣΤΙΚΗΣ ΤΕΙ ΚΡΗΤΗΣ (ΑΓ.ΝΙΚΟΛΑΟΣ)</t>
  </si>
  <si>
    <t>ΥΔΑΤΟΚΑΛΛΙΕΡΓΕΙΩΝ &amp; ΑΛΙΕΥΤΙΚΗΣ ΔΙΑΧΕΙΡΙΣΗΣ ΤΕΙ ΜΕΣΟΛΟΓΓΙΟΥ</t>
  </si>
  <si>
    <t>ΔΙΟΙΚΗΣΗΣ ΣΥΣΤΗΜΑΤΩΝ ΕΦΟΔΙΑΣΜΟΥ ΤΕΙ ΧΑΛΚΙΔΑΣ (ΘΗΒΑ)</t>
  </si>
  <si>
    <t>ΧΡΗΜΑΤΟΟΙΚΟNOΜΙΚΩΝ ΕΦΑΡΜΟΓΩΝ  TEI ΔΥΤ. ΜΑΚΕΔΟΝΙΑΣ (ΚΟΖΑΝΗ)</t>
  </si>
  <si>
    <t>ΤΕΧΝΟΛΟΓΙΑΣ ΒΙΟΛΟΓΙΚΗΣ ΓΕΩΡΓΙΑΣ &amp; ΤΡΟΦΙΜΩΝ TEI ΙΟΝΙΩΝ ΝΗΣΩΝ (ΑΡΓΟΣΤΟΛΙ)</t>
  </si>
  <si>
    <t>ΖΩΙΚΗΣ ΠΑΡΑΓΩΓΗΣ TEI ΔΥΤ. ΜΑΚΕΔΟΝΙΑΣ (ΦΛΩΡΙΝΑ)</t>
  </si>
  <si>
    <t>ΧΡΗΜΑΤΟΟΙΚΟΝΟΜΙΚΗΣ ΚΑΙ ΕΛΕΓΚΤΙΚΗΣ TEI ΚΑΛΑΜΑΤΑΣ</t>
  </si>
  <si>
    <t>ΒΙΟΛΟΓΙΚΩΝ ΘΕΡΜ.  ΚΑΛΛ. &amp;  ΑΝΘΟΚΟΜΙΑΣ  TEI  ΚΑΛΑΜΑΤΑΣ</t>
  </si>
  <si>
    <t>ΖΩΙΚΗΣ ΠΑΡΑΓΩΓΗΣ TEI ΗΠΕΙΡΟΥ (ΑΡΤΑ)</t>
  </si>
  <si>
    <t>ΙΧΘΥΟΚΟΜΙΑΣ - ΑΛΙΕΙΑΣ TEI ΗΠΕΙΡΟΥ (ΗΓΟΥΜΕΝΙΤΣΑ)</t>
  </si>
  <si>
    <t>ΕΜΠΟΡ. ΚΑΙ ΠΟΙΟΤ. ΕΛΕΓΧΟΥ ΑΓΡΟΤ. ΠΡΟΪΟΝΤΩΝ TEI ΔΥΤ. ΜΑΚΕΔ.(ΦΛΩΡΙΝΑ)</t>
  </si>
  <si>
    <t>ΒΙΟΜΗΧΑΝΙΚΟΥ ΣΧΕΔΙΑΣΜΟΥ  TEI ΔΥΤ. ΜΑΚΕΔΟΝΙΑΣ (ΚΟΖΑΝΗ)</t>
  </si>
  <si>
    <t>ΓΕΩΤΕΧΝΟΛΟΓΙΑΣ ΚΑΙ ΠΕΡΙΒΑΛΛΟΝΤΟΣ TEI ΔΥΤ. ΜΑΚΕΔΟΝΙΑΣ (ΚΟΖΑΝΗ)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</si>
</sst>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\ ?/10"/>
  </numFmts>
  <fonts count="50">
    <font>
      <sz val="10"/>
      <name val="Arial"/>
      <charset val="161"/>
    </font>
    <font>
      <sz val="8"/>
      <name val="Arial"/>
      <family val="2"/>
      <charset val="161"/>
    </font>
    <font>
      <b/>
      <sz val="20"/>
      <name val="Arial Greek"/>
      <family val="2"/>
      <charset val="161"/>
    </font>
    <font>
      <b/>
      <sz val="16"/>
      <name val="Arial Greek"/>
      <family val="2"/>
      <charset val="161"/>
    </font>
    <font>
      <sz val="8"/>
      <color indexed="56"/>
      <name val="Arial"/>
      <family val="2"/>
      <charset val="161"/>
    </font>
    <font>
      <sz val="22"/>
      <name val="Georgia"/>
      <family val="1"/>
    </font>
    <font>
      <b/>
      <sz val="16"/>
      <name val="Georgia"/>
      <family val="1"/>
    </font>
    <font>
      <sz val="10"/>
      <color indexed="9"/>
      <name val="Arial Greek"/>
      <family val="2"/>
      <charset val="161"/>
    </font>
    <font>
      <b/>
      <sz val="36"/>
      <name val="Times New Roman Greek"/>
      <family val="1"/>
      <charset val="161"/>
    </font>
    <font>
      <b/>
      <sz val="32"/>
      <color indexed="10"/>
      <name val="Times New Roman Greek"/>
      <family val="1"/>
      <charset val="161"/>
    </font>
    <font>
      <b/>
      <sz val="18"/>
      <color indexed="12"/>
      <name val="Arial Greek"/>
      <family val="2"/>
      <charset val="161"/>
    </font>
    <font>
      <b/>
      <vertAlign val="superscript"/>
      <sz val="18"/>
      <color indexed="12"/>
      <name val="Arial Greek"/>
      <family val="2"/>
      <charset val="161"/>
    </font>
    <font>
      <b/>
      <sz val="20"/>
      <name val="Times New Roman Greek"/>
      <family val="1"/>
      <charset val="161"/>
    </font>
    <font>
      <b/>
      <vertAlign val="superscript"/>
      <sz val="16"/>
      <name val="Arial Greek"/>
      <family val="2"/>
      <charset val="161"/>
    </font>
    <font>
      <b/>
      <sz val="24"/>
      <name val="Arial Greek"/>
      <family val="2"/>
      <charset val="161"/>
    </font>
    <font>
      <b/>
      <sz val="26"/>
      <color indexed="10"/>
      <name val="Times New Roman Greek"/>
      <family val="1"/>
      <charset val="161"/>
    </font>
    <font>
      <b/>
      <sz val="18"/>
      <name val="Arial Greek"/>
      <family val="2"/>
      <charset val="161"/>
    </font>
    <font>
      <b/>
      <sz val="24"/>
      <color indexed="53"/>
      <name val="Times New Roman Greek"/>
      <charset val="161"/>
    </font>
    <font>
      <b/>
      <sz val="24"/>
      <color indexed="10"/>
      <name val="Arial Greek"/>
      <family val="2"/>
      <charset val="161"/>
    </font>
    <font>
      <b/>
      <sz val="22"/>
      <name val="Arial Greek"/>
      <family val="2"/>
      <charset val="161"/>
    </font>
    <font>
      <b/>
      <u/>
      <sz val="16"/>
      <color indexed="12"/>
      <name val="Arial Greek"/>
      <family val="2"/>
      <charset val="161"/>
    </font>
    <font>
      <b/>
      <u/>
      <vertAlign val="superscript"/>
      <sz val="16"/>
      <color indexed="12"/>
      <name val="Arial Greek"/>
      <family val="2"/>
      <charset val="161"/>
    </font>
    <font>
      <b/>
      <sz val="16"/>
      <color indexed="16"/>
      <name val="Arial Greek"/>
      <family val="2"/>
      <charset val="161"/>
    </font>
    <font>
      <b/>
      <sz val="15"/>
      <name val="Arial Greek"/>
      <family val="2"/>
      <charset val="161"/>
    </font>
    <font>
      <sz val="20"/>
      <name val="Arial Greek"/>
      <family val="2"/>
      <charset val="161"/>
    </font>
    <font>
      <sz val="20"/>
      <color indexed="9"/>
      <name val="Arial Greek"/>
      <family val="2"/>
      <charset val="161"/>
    </font>
    <font>
      <b/>
      <sz val="18"/>
      <name val="Times New Roman Greek"/>
      <family val="1"/>
      <charset val="161"/>
    </font>
    <font>
      <sz val="10"/>
      <name val="Arial Greek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b/>
      <sz val="32"/>
      <name val="Calibri"/>
      <family val="2"/>
      <charset val="161"/>
      <scheme val="minor"/>
    </font>
    <font>
      <b/>
      <u/>
      <sz val="20"/>
      <name val="Cambria"/>
      <family val="1"/>
      <charset val="161"/>
      <scheme val="major"/>
    </font>
    <font>
      <sz val="12"/>
      <name val="Calibri"/>
      <family val="2"/>
      <charset val="161"/>
      <scheme val="minor"/>
    </font>
    <font>
      <sz val="12"/>
      <name val="Cambria"/>
      <family val="1"/>
      <charset val="161"/>
      <scheme val="major"/>
    </font>
    <font>
      <sz val="10"/>
      <name val="Cambria"/>
      <family val="1"/>
      <charset val="161"/>
      <scheme val="major"/>
    </font>
    <font>
      <b/>
      <sz val="12"/>
      <name val="Cambria"/>
      <family val="1"/>
      <charset val="161"/>
      <scheme val="major"/>
    </font>
    <font>
      <b/>
      <sz val="14"/>
      <name val="Cambria"/>
      <family val="1"/>
      <charset val="161"/>
      <scheme val="major"/>
    </font>
    <font>
      <b/>
      <sz val="11"/>
      <name val="Cambria"/>
      <family val="1"/>
      <charset val="161"/>
      <scheme val="major"/>
    </font>
    <font>
      <b/>
      <sz val="20"/>
      <name val="Cambria"/>
      <family val="1"/>
      <charset val="161"/>
      <scheme val="major"/>
    </font>
    <font>
      <b/>
      <sz val="10"/>
      <name val="Cambria"/>
      <family val="1"/>
      <charset val="161"/>
      <scheme val="major"/>
    </font>
    <font>
      <b/>
      <sz val="13"/>
      <name val="Cambria"/>
      <family val="1"/>
      <charset val="161"/>
      <scheme val="major"/>
    </font>
    <font>
      <b/>
      <sz val="14"/>
      <color indexed="16"/>
      <name val="Calibri"/>
      <family val="2"/>
      <charset val="161"/>
      <scheme val="minor"/>
    </font>
    <font>
      <b/>
      <u/>
      <sz val="14"/>
      <color indexed="10"/>
      <name val="Calibri"/>
      <family val="2"/>
      <charset val="161"/>
      <scheme val="minor"/>
    </font>
    <font>
      <b/>
      <sz val="24"/>
      <name val="Calibri"/>
      <family val="2"/>
      <charset val="161"/>
      <scheme val="minor"/>
    </font>
    <font>
      <b/>
      <sz val="10"/>
      <name val="Gill Sans MT"/>
      <family val="2"/>
    </font>
    <font>
      <b/>
      <sz val="8"/>
      <name val="Arial"/>
      <family val="2"/>
      <charset val="161"/>
    </font>
    <font>
      <sz val="8"/>
      <color indexed="8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lightDown"/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mediumDashed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ed">
        <color indexed="64"/>
      </right>
      <top style="double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double">
        <color indexed="64"/>
      </top>
      <bottom style="medium">
        <color indexed="64"/>
      </bottom>
      <diagonal/>
    </border>
    <border>
      <left style="mediumDashed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Dashed">
        <color indexed="64"/>
      </right>
      <top style="medium">
        <color indexed="64"/>
      </top>
      <bottom style="double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double">
        <color indexed="64"/>
      </bottom>
      <diagonal/>
    </border>
    <border>
      <left style="mediumDash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8" fillId="0" borderId="0"/>
  </cellStyleXfs>
  <cellXfs count="154">
    <xf numFmtId="0" fontId="0" fillId="0" borderId="0" xfId="0"/>
    <xf numFmtId="0" fontId="0" fillId="0" borderId="0" xfId="0" applyProtection="1"/>
    <xf numFmtId="0" fontId="2" fillId="2" borderId="3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10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left" vertical="center" indent="1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 indent="1"/>
    </xf>
    <xf numFmtId="0" fontId="12" fillId="2" borderId="8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 indent="1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left" vertical="center" indent="1"/>
    </xf>
    <xf numFmtId="0" fontId="15" fillId="2" borderId="12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 wrapText="1"/>
    </xf>
    <xf numFmtId="0" fontId="17" fillId="2" borderId="13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22" fillId="2" borderId="15" xfId="0" applyFont="1" applyFill="1" applyBorder="1" applyAlignment="1" applyProtection="1">
      <alignment horizontal="center" vertical="center"/>
    </xf>
    <xf numFmtId="0" fontId="12" fillId="2" borderId="17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0" fontId="23" fillId="2" borderId="20" xfId="0" applyFont="1" applyFill="1" applyBorder="1" applyAlignment="1" applyProtection="1">
      <alignment horizontal="left" vertical="center" indent="1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23" xfId="0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vertical="center"/>
    </xf>
    <xf numFmtId="0" fontId="25" fillId="2" borderId="0" xfId="0" applyFont="1" applyFill="1" applyAlignment="1" applyProtection="1">
      <alignment vertical="center"/>
    </xf>
    <xf numFmtId="0" fontId="22" fillId="2" borderId="24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0" fontId="26" fillId="2" borderId="23" xfId="0" applyFont="1" applyFill="1" applyBorder="1" applyAlignment="1" applyProtection="1">
      <alignment horizontal="center" vertical="center"/>
    </xf>
    <xf numFmtId="0" fontId="27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2" fillId="2" borderId="26" xfId="0" applyFont="1" applyFill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1" fontId="12" fillId="2" borderId="7" xfId="0" applyNumberFormat="1" applyFont="1" applyFill="1" applyBorder="1" applyAlignment="1" applyProtection="1">
      <alignment horizontal="center" vertical="center"/>
    </xf>
    <xf numFmtId="0" fontId="29" fillId="0" borderId="0" xfId="0" applyFont="1" applyProtection="1"/>
    <xf numFmtId="0" fontId="30" fillId="0" borderId="34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left" vertical="center" indent="1"/>
    </xf>
    <xf numFmtId="0" fontId="23" fillId="2" borderId="16" xfId="0" applyFont="1" applyFill="1" applyBorder="1" applyAlignment="1" applyProtection="1">
      <alignment horizontal="left" vertical="center" indent="1"/>
    </xf>
    <xf numFmtId="0" fontId="23" fillId="2" borderId="22" xfId="0" applyFont="1" applyFill="1" applyBorder="1" applyAlignment="1" applyProtection="1">
      <alignment horizontal="left" vertical="center" indent="1"/>
    </xf>
    <xf numFmtId="0" fontId="20" fillId="2" borderId="14" xfId="0" applyFont="1" applyFill="1" applyBorder="1" applyAlignment="1" applyProtection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right"/>
    </xf>
    <xf numFmtId="0" fontId="37" fillId="0" borderId="0" xfId="0" applyFont="1"/>
    <xf numFmtId="0" fontId="36" fillId="0" borderId="30" xfId="0" applyFont="1" applyBorder="1" applyAlignment="1">
      <alignment horizontal="center" vertical="center"/>
    </xf>
    <xf numFmtId="0" fontId="36" fillId="0" borderId="27" xfId="0" applyFont="1" applyBorder="1" applyAlignment="1">
      <alignment horizontal="left" vertical="center" wrapText="1" indent="2"/>
    </xf>
    <xf numFmtId="0" fontId="37" fillId="0" borderId="0" xfId="0" applyFont="1" applyAlignment="1">
      <alignment horizontal="left" vertical="center" indent="2"/>
    </xf>
    <xf numFmtId="0" fontId="36" fillId="0" borderId="28" xfId="0" applyFont="1" applyBorder="1" applyAlignment="1">
      <alignment horizontal="left" vertical="center" wrapText="1" indent="2"/>
    </xf>
    <xf numFmtId="0" fontId="36" fillId="0" borderId="28" xfId="0" applyFont="1" applyBorder="1" applyAlignment="1">
      <alignment horizontal="left" vertical="center" indent="2"/>
    </xf>
    <xf numFmtId="0" fontId="36" fillId="0" borderId="29" xfId="0" applyFont="1" applyBorder="1" applyAlignment="1">
      <alignment horizontal="left" vertical="center" indent="2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1" fillId="3" borderId="1" xfId="0" applyFont="1" applyFill="1" applyBorder="1" applyAlignment="1" applyProtection="1">
      <alignment horizontal="center" vertical="center"/>
    </xf>
    <xf numFmtId="0" fontId="30" fillId="3" borderId="2" xfId="0" applyFont="1" applyFill="1" applyBorder="1" applyAlignment="1" applyProtection="1">
      <alignment horizontal="center" vertical="center"/>
      <protection locked="0"/>
    </xf>
    <xf numFmtId="0" fontId="31" fillId="3" borderId="2" xfId="0" applyFont="1" applyFill="1" applyBorder="1" applyAlignment="1" applyProtection="1">
      <alignment horizontal="center" vertical="center"/>
    </xf>
    <xf numFmtId="0" fontId="30" fillId="4" borderId="56" xfId="0" applyFont="1" applyFill="1" applyBorder="1" applyAlignment="1" applyProtection="1">
      <alignment horizontal="center" vertical="center"/>
    </xf>
    <xf numFmtId="0" fontId="30" fillId="4" borderId="55" xfId="0" applyFont="1" applyFill="1" applyBorder="1" applyAlignment="1" applyProtection="1">
      <alignment horizontal="center" vertical="center"/>
    </xf>
    <xf numFmtId="0" fontId="30" fillId="4" borderId="2" xfId="0" applyFont="1" applyFill="1" applyBorder="1" applyAlignment="1" applyProtection="1">
      <alignment horizontal="center" vertical="center"/>
    </xf>
    <xf numFmtId="0" fontId="43" fillId="0" borderId="54" xfId="0" applyFont="1" applyFill="1" applyBorder="1" applyAlignment="1" applyProtection="1">
      <alignment horizontal="left" vertical="center" indent="1"/>
    </xf>
    <xf numFmtId="0" fontId="43" fillId="0" borderId="31" xfId="0" applyFont="1" applyFill="1" applyBorder="1" applyAlignment="1" applyProtection="1">
      <alignment horizontal="left" vertical="center" indent="1"/>
    </xf>
    <xf numFmtId="0" fontId="35" fillId="0" borderId="34" xfId="0" applyFont="1" applyBorder="1" applyAlignment="1">
      <alignment vertical="center"/>
    </xf>
    <xf numFmtId="164" fontId="35" fillId="0" borderId="34" xfId="0" applyNumberFormat="1" applyFont="1" applyBorder="1" applyAlignment="1">
      <alignment vertical="center"/>
    </xf>
    <xf numFmtId="164" fontId="35" fillId="0" borderId="17" xfId="0" applyNumberFormat="1" applyFont="1" applyBorder="1" applyAlignment="1">
      <alignment vertical="center"/>
    </xf>
    <xf numFmtId="0" fontId="35" fillId="0" borderId="35" xfId="0" applyFont="1" applyBorder="1" applyAlignment="1">
      <alignment vertical="center"/>
    </xf>
    <xf numFmtId="164" fontId="35" fillId="0" borderId="35" xfId="0" applyNumberFormat="1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164" fontId="35" fillId="0" borderId="36" xfId="0" applyNumberFormat="1" applyFont="1" applyBorder="1" applyAlignment="1">
      <alignment vertical="center"/>
    </xf>
    <xf numFmtId="164" fontId="35" fillId="7" borderId="35" xfId="0" applyNumberFormat="1" applyFont="1" applyFill="1" applyBorder="1" applyAlignment="1">
      <alignment vertical="center"/>
    </xf>
    <xf numFmtId="0" fontId="31" fillId="8" borderId="1" xfId="0" applyFont="1" applyFill="1" applyBorder="1" applyAlignment="1" applyProtection="1">
      <alignment horizontal="left" vertical="center" indent="1"/>
    </xf>
    <xf numFmtId="0" fontId="31" fillId="8" borderId="2" xfId="0" applyFont="1" applyFill="1" applyBorder="1" applyAlignment="1" applyProtection="1">
      <alignment horizontal="left" vertical="center" indent="1"/>
    </xf>
    <xf numFmtId="0" fontId="47" fillId="0" borderId="35" xfId="0" applyFont="1" applyBorder="1"/>
    <xf numFmtId="0" fontId="0" fillId="0" borderId="35" xfId="0" applyBorder="1"/>
    <xf numFmtId="0" fontId="41" fillId="9" borderId="59" xfId="0" applyFont="1" applyFill="1" applyBorder="1" applyAlignment="1" applyProtection="1">
      <alignment horizontal="center" vertical="center" wrapText="1"/>
    </xf>
    <xf numFmtId="0" fontId="39" fillId="9" borderId="63" xfId="0" applyFont="1" applyFill="1" applyBorder="1" applyAlignment="1" applyProtection="1">
      <alignment horizontal="center" vertical="center"/>
    </xf>
    <xf numFmtId="0" fontId="40" fillId="9" borderId="64" xfId="0" applyFont="1" applyFill="1" applyBorder="1" applyAlignment="1" applyProtection="1">
      <alignment horizontal="center" vertical="center" wrapText="1"/>
    </xf>
    <xf numFmtId="0" fontId="40" fillId="9" borderId="65" xfId="0" applyFont="1" applyFill="1" applyBorder="1" applyAlignment="1" applyProtection="1">
      <alignment horizontal="center" vertical="center" wrapText="1"/>
    </xf>
    <xf numFmtId="0" fontId="40" fillId="9" borderId="66" xfId="0" applyFont="1" applyFill="1" applyBorder="1" applyAlignment="1" applyProtection="1">
      <alignment horizontal="center" vertical="center" wrapText="1"/>
    </xf>
    <xf numFmtId="0" fontId="31" fillId="3" borderId="67" xfId="0" applyFont="1" applyFill="1" applyBorder="1" applyAlignment="1" applyProtection="1">
      <alignment horizontal="left" vertical="center" indent="1"/>
    </xf>
    <xf numFmtId="164" fontId="32" fillId="5" borderId="68" xfId="0" applyNumberFormat="1" applyFont="1" applyFill="1" applyBorder="1" applyAlignment="1" applyProtection="1">
      <alignment horizontal="center" vertical="center"/>
    </xf>
    <xf numFmtId="0" fontId="31" fillId="3" borderId="69" xfId="0" applyFont="1" applyFill="1" applyBorder="1" applyAlignment="1" applyProtection="1">
      <alignment horizontal="left" vertical="center" indent="1"/>
    </xf>
    <xf numFmtId="164" fontId="32" fillId="5" borderId="70" xfId="0" applyNumberFormat="1" applyFont="1" applyFill="1" applyBorder="1" applyAlignment="1" applyProtection="1">
      <alignment horizontal="center" vertical="center"/>
    </xf>
    <xf numFmtId="0" fontId="31" fillId="8" borderId="67" xfId="0" applyFont="1" applyFill="1" applyBorder="1" applyAlignment="1" applyProtection="1">
      <alignment horizontal="left" vertical="center" indent="1"/>
    </xf>
    <xf numFmtId="0" fontId="31" fillId="8" borderId="71" xfId="0" applyFont="1" applyFill="1" applyBorder="1" applyAlignment="1" applyProtection="1">
      <alignment horizontal="left" vertical="center" indent="1"/>
    </xf>
    <xf numFmtId="0" fontId="31" fillId="8" borderId="72" xfId="0" applyFont="1" applyFill="1" applyBorder="1" applyAlignment="1" applyProtection="1">
      <alignment horizontal="left" vertical="center" indent="1"/>
    </xf>
    <xf numFmtId="0" fontId="30" fillId="4" borderId="72" xfId="0" applyFont="1" applyFill="1" applyBorder="1" applyAlignment="1" applyProtection="1">
      <alignment horizontal="center" vertical="center"/>
    </xf>
    <xf numFmtId="164" fontId="32" fillId="5" borderId="73" xfId="0" applyNumberFormat="1" applyFont="1" applyFill="1" applyBorder="1" applyAlignment="1" applyProtection="1">
      <alignment horizontal="center" vertical="center"/>
    </xf>
    <xf numFmtId="0" fontId="30" fillId="0" borderId="35" xfId="0" applyFont="1" applyFill="1" applyBorder="1" applyAlignment="1" applyProtection="1">
      <alignment horizontal="center" vertical="center"/>
      <protection locked="0"/>
    </xf>
    <xf numFmtId="0" fontId="48" fillId="10" borderId="35" xfId="1" applyFont="1" applyFill="1" applyBorder="1" applyAlignment="1">
      <alignment horizontal="center"/>
    </xf>
    <xf numFmtId="0" fontId="48" fillId="10" borderId="35" xfId="1" applyFont="1" applyFill="1" applyBorder="1" applyAlignment="1">
      <alignment horizontal="centerContinuous"/>
    </xf>
    <xf numFmtId="0" fontId="49" fillId="0" borderId="35" xfId="0" applyFont="1" applyBorder="1"/>
    <xf numFmtId="0" fontId="0" fillId="0" borderId="0" xfId="0" applyBorder="1"/>
    <xf numFmtId="0" fontId="49" fillId="0" borderId="0" xfId="0" applyFont="1" applyBorder="1"/>
    <xf numFmtId="0" fontId="47" fillId="0" borderId="5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38" fillId="0" borderId="8" xfId="0" applyFont="1" applyBorder="1" applyAlignment="1">
      <alignment horizontal="center" vertical="center" textRotation="90"/>
    </xf>
    <xf numFmtId="0" fontId="38" fillId="0" borderId="10" xfId="0" applyFont="1" applyBorder="1" applyAlignment="1">
      <alignment horizontal="center" vertical="center" textRotation="90"/>
    </xf>
    <xf numFmtId="0" fontId="36" fillId="0" borderId="14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164" fontId="46" fillId="0" borderId="40" xfId="0" applyNumberFormat="1" applyFont="1" applyBorder="1" applyAlignment="1">
      <alignment horizontal="center" vertical="center"/>
    </xf>
    <xf numFmtId="164" fontId="46" fillId="0" borderId="31" xfId="0" applyNumberFormat="1" applyFont="1" applyBorder="1" applyAlignment="1">
      <alignment horizontal="center" vertical="center"/>
    </xf>
    <xf numFmtId="164" fontId="46" fillId="0" borderId="41" xfId="0" applyNumberFormat="1" applyFont="1" applyBorder="1" applyAlignment="1">
      <alignment horizontal="center" vertical="center"/>
    </xf>
    <xf numFmtId="165" fontId="46" fillId="0" borderId="40" xfId="0" applyNumberFormat="1" applyFont="1" applyBorder="1" applyAlignment="1">
      <alignment horizontal="center" vertical="center"/>
    </xf>
    <xf numFmtId="165" fontId="46" fillId="0" borderId="31" xfId="0" applyNumberFormat="1" applyFont="1" applyBorder="1" applyAlignment="1">
      <alignment horizontal="center" vertical="center"/>
    </xf>
    <xf numFmtId="165" fontId="46" fillId="0" borderId="41" xfId="0" applyNumberFormat="1" applyFont="1" applyBorder="1" applyAlignment="1">
      <alignment horizontal="center" vertical="center"/>
    </xf>
    <xf numFmtId="0" fontId="36" fillId="0" borderId="0" xfId="0" applyFont="1"/>
    <xf numFmtId="0" fontId="38" fillId="0" borderId="37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textRotation="90" wrapText="1"/>
    </xf>
    <xf numFmtId="0" fontId="36" fillId="0" borderId="30" xfId="0" applyFont="1" applyBorder="1" applyAlignment="1">
      <alignment horizontal="center" textRotation="90" wrapText="1"/>
    </xf>
    <xf numFmtId="0" fontId="36" fillId="0" borderId="25" xfId="0" applyFont="1" applyBorder="1" applyAlignment="1">
      <alignment horizontal="center" textRotation="90" wrapText="1"/>
    </xf>
    <xf numFmtId="0" fontId="36" fillId="0" borderId="23" xfId="0" applyFont="1" applyBorder="1" applyAlignment="1">
      <alignment horizontal="center" textRotation="90" wrapText="1"/>
    </xf>
    <xf numFmtId="0" fontId="38" fillId="0" borderId="6" xfId="0" applyFont="1" applyBorder="1" applyAlignment="1">
      <alignment horizontal="center" vertical="center" textRotation="90"/>
    </xf>
    <xf numFmtId="0" fontId="34" fillId="0" borderId="62" xfId="0" applyFont="1" applyFill="1" applyBorder="1" applyAlignment="1" applyProtection="1">
      <alignment horizontal="center" vertical="center"/>
    </xf>
    <xf numFmtId="0" fontId="34" fillId="0" borderId="43" xfId="0" applyFont="1" applyFill="1" applyBorder="1" applyAlignment="1" applyProtection="1">
      <alignment horizontal="center" vertical="center"/>
    </xf>
    <xf numFmtId="0" fontId="39" fillId="3" borderId="57" xfId="0" applyFont="1" applyFill="1" applyBorder="1" applyAlignment="1" applyProtection="1">
      <alignment horizontal="center" vertical="center" textRotation="90" wrapText="1"/>
    </xf>
    <xf numFmtId="0" fontId="39" fillId="3" borderId="58" xfId="0" applyFont="1" applyFill="1" applyBorder="1" applyAlignment="1" applyProtection="1">
      <alignment horizontal="center" vertical="center" textRotation="90" wrapText="1"/>
    </xf>
    <xf numFmtId="164" fontId="33" fillId="6" borderId="60" xfId="0" applyNumberFormat="1" applyFont="1" applyFill="1" applyBorder="1" applyAlignment="1" applyProtection="1">
      <alignment horizontal="center" vertical="center"/>
    </xf>
    <xf numFmtId="164" fontId="33" fillId="6" borderId="61" xfId="0" applyNumberFormat="1" applyFont="1" applyFill="1" applyBorder="1" applyAlignment="1" applyProtection="1">
      <alignment horizontal="center" vertical="center"/>
    </xf>
    <xf numFmtId="0" fontId="39" fillId="8" borderId="53" xfId="0" applyFont="1" applyFill="1" applyBorder="1" applyAlignment="1" applyProtection="1">
      <alignment horizontal="center" vertical="center" textRotation="90"/>
    </xf>
    <xf numFmtId="0" fontId="42" fillId="0" borderId="36" xfId="0" applyFont="1" applyBorder="1" applyAlignment="1" applyProtection="1">
      <alignment horizontal="center" vertical="center" textRotation="90" wrapText="1" shrinkToFit="1"/>
    </xf>
    <xf numFmtId="0" fontId="42" fillId="0" borderId="34" xfId="0" applyFont="1" applyBorder="1" applyAlignment="1" applyProtection="1">
      <alignment horizontal="center" vertical="center" textRotation="90" wrapText="1" shrinkToFit="1"/>
    </xf>
    <xf numFmtId="0" fontId="23" fillId="2" borderId="7" xfId="0" applyFont="1" applyFill="1" applyBorder="1" applyAlignment="1" applyProtection="1">
      <alignment horizontal="left" vertical="center" indent="1"/>
    </xf>
    <xf numFmtId="0" fontId="0" fillId="0" borderId="38" xfId="0" applyBorder="1"/>
    <xf numFmtId="0" fontId="0" fillId="0" borderId="32" xfId="0" applyBorder="1"/>
    <xf numFmtId="0" fontId="23" fillId="2" borderId="44" xfId="0" applyFont="1" applyFill="1" applyBorder="1" applyAlignment="1" applyProtection="1">
      <alignment horizontal="left" vertical="center" indent="1"/>
    </xf>
    <xf numFmtId="0" fontId="0" fillId="0" borderId="45" xfId="0" applyBorder="1"/>
    <xf numFmtId="0" fontId="0" fillId="0" borderId="46" xfId="0" applyBorder="1"/>
    <xf numFmtId="0" fontId="23" fillId="2" borderId="47" xfId="0" applyFont="1" applyFill="1" applyBorder="1" applyAlignment="1" applyProtection="1">
      <alignment horizontal="left" vertical="center" indent="1"/>
    </xf>
    <xf numFmtId="0" fontId="0" fillId="0" borderId="48" xfId="0" applyBorder="1"/>
    <xf numFmtId="0" fontId="0" fillId="0" borderId="49" xfId="0" applyBorder="1"/>
    <xf numFmtId="0" fontId="23" fillId="2" borderId="74" xfId="0" applyFont="1" applyFill="1" applyBorder="1" applyAlignment="1" applyProtection="1">
      <alignment horizontal="left" vertical="center" indent="1"/>
    </xf>
    <xf numFmtId="0" fontId="0" fillId="0" borderId="75" xfId="0" applyBorder="1"/>
    <xf numFmtId="0" fontId="0" fillId="0" borderId="76" xfId="0" applyBorder="1"/>
    <xf numFmtId="0" fontId="20" fillId="2" borderId="3" xfId="0" applyFont="1" applyFill="1" applyBorder="1" applyAlignment="1" applyProtection="1">
      <alignment horizontal="center" vertical="center"/>
    </xf>
    <xf numFmtId="0" fontId="0" fillId="0" borderId="31" xfId="0" applyBorder="1"/>
    <xf numFmtId="0" fontId="0" fillId="0" borderId="77" xfId="0" applyBorder="1"/>
    <xf numFmtId="0" fontId="5" fillId="2" borderId="31" xfId="0" applyFont="1" applyFill="1" applyBorder="1" applyAlignment="1" applyProtection="1">
      <alignment horizontal="left" vertical="center" indent="1"/>
      <protection locked="0"/>
    </xf>
    <xf numFmtId="0" fontId="0" fillId="0" borderId="41" xfId="0" applyBorder="1"/>
    <xf numFmtId="0" fontId="2" fillId="2" borderId="7" xfId="0" applyFont="1" applyFill="1" applyBorder="1" applyAlignment="1" applyProtection="1">
      <alignment horizontal="left" vertical="center" indent="3"/>
    </xf>
    <xf numFmtId="2" fontId="8" fillId="2" borderId="37" xfId="0" applyNumberFormat="1" applyFont="1" applyFill="1" applyBorder="1" applyAlignment="1" applyProtection="1">
      <alignment horizontal="center" vertical="center"/>
    </xf>
    <xf numFmtId="0" fontId="0" fillId="0" borderId="50" xfId="0" applyBorder="1"/>
    <xf numFmtId="0" fontId="2" fillId="2" borderId="44" xfId="0" applyFont="1" applyFill="1" applyBorder="1" applyAlignment="1" applyProtection="1">
      <alignment horizontal="left" vertical="center" indent="3"/>
    </xf>
    <xf numFmtId="164" fontId="9" fillId="2" borderId="51" xfId="0" applyNumberFormat="1" applyFont="1" applyFill="1" applyBorder="1" applyAlignment="1" applyProtection="1">
      <alignment horizontal="center" vertical="center" wrapText="1"/>
    </xf>
    <xf numFmtId="0" fontId="0" fillId="0" borderId="52" xfId="0" applyBorder="1"/>
    <xf numFmtId="0" fontId="18" fillId="2" borderId="0" xfId="0" applyFont="1" applyFill="1" applyBorder="1" applyAlignment="1" applyProtection="1">
      <alignment horizontal="center" vertical="center"/>
    </xf>
  </cellXfs>
  <cellStyles count="2">
    <cellStyle name="Κανονικό" xfId="0" builtinId="0"/>
    <cellStyle name="Κανονικό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Normal="100" zoomScaleSheetLayoutView="100" workbookViewId="0"/>
  </sheetViews>
  <sheetFormatPr defaultRowHeight="12.75"/>
  <cols>
    <col min="1" max="1" width="6.5703125" style="47" customWidth="1"/>
    <col min="2" max="2" width="37.140625" style="47" customWidth="1"/>
    <col min="3" max="4" width="10.7109375" style="47" customWidth="1"/>
    <col min="5" max="5" width="13.28515625" style="47" bestFit="1" customWidth="1"/>
    <col min="6" max="6" width="10.7109375" style="47" customWidth="1"/>
    <col min="7" max="7" width="13.140625" style="47" customWidth="1"/>
    <col min="8" max="9" width="9.140625" style="47"/>
    <col min="10" max="10" width="15.85546875" style="47" bestFit="1" customWidth="1"/>
    <col min="11" max="16384" width="9.140625" style="47"/>
  </cols>
  <sheetData>
    <row r="1" spans="1:10" ht="16.5">
      <c r="A1" s="45"/>
      <c r="B1" s="46" t="s">
        <v>72</v>
      </c>
      <c r="C1" s="108"/>
      <c r="D1" s="108"/>
      <c r="E1" s="108"/>
      <c r="F1" s="108"/>
      <c r="G1" s="108"/>
      <c r="I1" s="96" t="s">
        <v>78</v>
      </c>
      <c r="J1" s="97"/>
    </row>
    <row r="2" spans="1:10" ht="16.5">
      <c r="A2" s="45"/>
      <c r="B2" s="45"/>
      <c r="C2" s="45"/>
      <c r="D2" s="45"/>
      <c r="E2" s="45"/>
      <c r="F2" s="45"/>
      <c r="G2" s="45"/>
      <c r="I2" s="74" t="s">
        <v>50</v>
      </c>
      <c r="J2" s="74" t="s">
        <v>26</v>
      </c>
    </row>
    <row r="3" spans="1:10" ht="15.75">
      <c r="A3" s="45"/>
      <c r="B3" s="46" t="s">
        <v>0</v>
      </c>
      <c r="C3" s="45"/>
      <c r="D3" s="45"/>
      <c r="E3" s="45"/>
      <c r="F3" s="45"/>
      <c r="G3" s="45"/>
      <c r="I3" s="75">
        <v>0</v>
      </c>
      <c r="J3" s="75" t="s">
        <v>79</v>
      </c>
    </row>
    <row r="4" spans="1:10" ht="15.75">
      <c r="A4" s="45"/>
      <c r="B4" s="46" t="s">
        <v>1</v>
      </c>
      <c r="C4" s="45"/>
      <c r="D4" s="45"/>
      <c r="E4" s="45"/>
      <c r="F4" s="45"/>
      <c r="G4" s="45"/>
      <c r="I4" s="75">
        <v>9.9</v>
      </c>
      <c r="J4" s="75" t="s">
        <v>80</v>
      </c>
    </row>
    <row r="5" spans="1:10" ht="15.75">
      <c r="A5" s="45"/>
      <c r="B5" s="46"/>
      <c r="C5" s="45"/>
      <c r="D5" s="45"/>
      <c r="E5" s="45"/>
      <c r="F5" s="45"/>
      <c r="G5" s="45"/>
      <c r="I5" s="75">
        <v>12</v>
      </c>
      <c r="J5" s="75" t="s">
        <v>81</v>
      </c>
    </row>
    <row r="6" spans="1:10" ht="15.75">
      <c r="A6" s="45"/>
      <c r="B6" s="46" t="s">
        <v>2</v>
      </c>
      <c r="C6" s="45"/>
      <c r="D6" s="45"/>
      <c r="E6" s="45"/>
      <c r="F6" s="45"/>
      <c r="G6" s="45"/>
      <c r="I6" s="75">
        <v>15</v>
      </c>
      <c r="J6" s="75" t="s">
        <v>82</v>
      </c>
    </row>
    <row r="7" spans="1:10" ht="16.5" thickBot="1">
      <c r="A7" s="45"/>
      <c r="B7" s="45"/>
      <c r="C7" s="45"/>
      <c r="D7" s="45"/>
      <c r="E7" s="45"/>
      <c r="F7" s="45"/>
      <c r="G7" s="45"/>
      <c r="I7" s="75">
        <v>18</v>
      </c>
      <c r="J7" s="75" t="s">
        <v>83</v>
      </c>
    </row>
    <row r="8" spans="1:10" ht="27" customHeight="1">
      <c r="A8" s="112" t="s">
        <v>3</v>
      </c>
      <c r="B8" s="113"/>
      <c r="C8" s="109" t="s">
        <v>4</v>
      </c>
      <c r="D8" s="110"/>
      <c r="E8" s="111"/>
      <c r="F8" s="116" t="s">
        <v>8</v>
      </c>
      <c r="G8" s="118" t="s">
        <v>70</v>
      </c>
    </row>
    <row r="9" spans="1:10" ht="79.5" customHeight="1" thickBot="1">
      <c r="A9" s="114"/>
      <c r="B9" s="115"/>
      <c r="C9" s="48" t="s">
        <v>5</v>
      </c>
      <c r="D9" s="48" t="s">
        <v>6</v>
      </c>
      <c r="E9" s="48" t="s">
        <v>7</v>
      </c>
      <c r="F9" s="117"/>
      <c r="G9" s="119"/>
    </row>
    <row r="10" spans="1:10" s="50" customFormat="1" ht="30" customHeight="1">
      <c r="A10" s="120" t="s">
        <v>68</v>
      </c>
      <c r="B10" s="49" t="s">
        <v>9</v>
      </c>
      <c r="C10" s="63"/>
      <c r="D10" s="63"/>
      <c r="E10" s="64" t="e">
        <f>AVERAGE(C10:D10)</f>
        <v>#DIV/0!</v>
      </c>
      <c r="F10" s="64"/>
      <c r="G10" s="65" t="e">
        <f>AVERAGE(E10:F10)</f>
        <v>#DIV/0!</v>
      </c>
    </row>
    <row r="11" spans="1:10" s="50" customFormat="1" ht="30" customHeight="1">
      <c r="A11" s="98"/>
      <c r="B11" s="51" t="s">
        <v>10</v>
      </c>
      <c r="C11" s="66"/>
      <c r="D11" s="66"/>
      <c r="E11" s="64" t="e">
        <f>AVERAGE(C11:D11)</f>
        <v>#DIV/0!</v>
      </c>
      <c r="F11" s="67"/>
      <c r="G11" s="65" t="e">
        <f t="shared" ref="G11:G30" si="0">AVERAGE(E11:F11)</f>
        <v>#DIV/0!</v>
      </c>
    </row>
    <row r="12" spans="1:10" s="50" customFormat="1" ht="30" customHeight="1">
      <c r="A12" s="98"/>
      <c r="B12" s="51" t="s">
        <v>11</v>
      </c>
      <c r="C12" s="66"/>
      <c r="D12" s="66"/>
      <c r="E12" s="64" t="e">
        <f t="shared" ref="E12:E31" si="1">AVERAGE(C12:D12)</f>
        <v>#DIV/0!</v>
      </c>
      <c r="F12" s="67"/>
      <c r="G12" s="65" t="e">
        <f t="shared" si="0"/>
        <v>#DIV/0!</v>
      </c>
    </row>
    <row r="13" spans="1:10" s="50" customFormat="1" ht="30" customHeight="1">
      <c r="A13" s="98"/>
      <c r="B13" s="51" t="s">
        <v>12</v>
      </c>
      <c r="C13" s="66"/>
      <c r="D13" s="66"/>
      <c r="E13" s="64" t="e">
        <f t="shared" si="1"/>
        <v>#DIV/0!</v>
      </c>
      <c r="F13" s="67"/>
      <c r="G13" s="65" t="e">
        <f t="shared" si="0"/>
        <v>#DIV/0!</v>
      </c>
    </row>
    <row r="14" spans="1:10" s="50" customFormat="1" ht="30" customHeight="1">
      <c r="A14" s="98"/>
      <c r="B14" s="51" t="s">
        <v>13</v>
      </c>
      <c r="C14" s="66"/>
      <c r="D14" s="66"/>
      <c r="E14" s="64" t="e">
        <f t="shared" si="1"/>
        <v>#DIV/0!</v>
      </c>
      <c r="F14" s="64"/>
      <c r="G14" s="65" t="e">
        <f t="shared" si="0"/>
        <v>#DIV/0!</v>
      </c>
    </row>
    <row r="15" spans="1:10" s="50" customFormat="1" ht="30" customHeight="1">
      <c r="A15" s="98"/>
      <c r="B15" s="51" t="s">
        <v>14</v>
      </c>
      <c r="C15" s="66"/>
      <c r="D15" s="66"/>
      <c r="E15" s="64" t="e">
        <f t="shared" si="1"/>
        <v>#DIV/0!</v>
      </c>
      <c r="F15" s="67"/>
      <c r="G15" s="65" t="e">
        <f t="shared" si="0"/>
        <v>#DIV/0!</v>
      </c>
    </row>
    <row r="16" spans="1:10" s="50" customFormat="1" ht="30" customHeight="1">
      <c r="A16" s="98"/>
      <c r="B16" s="51" t="s">
        <v>15</v>
      </c>
      <c r="C16" s="66"/>
      <c r="D16" s="66"/>
      <c r="E16" s="64" t="e">
        <f t="shared" si="1"/>
        <v>#DIV/0!</v>
      </c>
      <c r="F16" s="67"/>
      <c r="G16" s="65" t="e">
        <f t="shared" si="0"/>
        <v>#DIV/0!</v>
      </c>
    </row>
    <row r="17" spans="1:7" s="50" customFormat="1" ht="30" customHeight="1">
      <c r="A17" s="98"/>
      <c r="B17" s="51" t="s">
        <v>16</v>
      </c>
      <c r="C17" s="66"/>
      <c r="D17" s="66"/>
      <c r="E17" s="64" t="e">
        <f t="shared" si="1"/>
        <v>#DIV/0!</v>
      </c>
      <c r="F17" s="67"/>
      <c r="G17" s="65" t="e">
        <f t="shared" si="0"/>
        <v>#DIV/0!</v>
      </c>
    </row>
    <row r="18" spans="1:7" s="50" customFormat="1" ht="30" customHeight="1">
      <c r="A18" s="98"/>
      <c r="B18" s="51" t="s">
        <v>18</v>
      </c>
      <c r="C18" s="66"/>
      <c r="D18" s="66"/>
      <c r="E18" s="64" t="e">
        <f t="shared" si="1"/>
        <v>#DIV/0!</v>
      </c>
      <c r="F18" s="67"/>
      <c r="G18" s="65" t="e">
        <f t="shared" si="0"/>
        <v>#DIV/0!</v>
      </c>
    </row>
    <row r="19" spans="1:7" s="50" customFormat="1" ht="30" customHeight="1">
      <c r="A19" s="98"/>
      <c r="B19" s="51" t="s">
        <v>17</v>
      </c>
      <c r="C19" s="66"/>
      <c r="D19" s="66"/>
      <c r="E19" s="64" t="e">
        <f t="shared" si="1"/>
        <v>#DIV/0!</v>
      </c>
      <c r="F19" s="67"/>
      <c r="G19" s="65" t="e">
        <f t="shared" si="0"/>
        <v>#DIV/0!</v>
      </c>
    </row>
    <row r="20" spans="1:7" s="50" customFormat="1" ht="30" customHeight="1">
      <c r="A20" s="98"/>
      <c r="B20" s="51" t="s">
        <v>19</v>
      </c>
      <c r="C20" s="66"/>
      <c r="D20" s="66"/>
      <c r="E20" s="64" t="e">
        <f t="shared" si="1"/>
        <v>#DIV/0!</v>
      </c>
      <c r="F20" s="71"/>
      <c r="G20" s="65" t="e">
        <f>E20</f>
        <v>#DIV/0!</v>
      </c>
    </row>
    <row r="21" spans="1:7" s="50" customFormat="1" ht="30" customHeight="1">
      <c r="A21" s="98" t="s">
        <v>71</v>
      </c>
      <c r="B21" s="51" t="s">
        <v>12</v>
      </c>
      <c r="C21" s="66"/>
      <c r="D21" s="66"/>
      <c r="E21" s="64" t="e">
        <f t="shared" si="1"/>
        <v>#DIV/0!</v>
      </c>
      <c r="F21" s="67"/>
      <c r="G21" s="65" t="e">
        <f t="shared" si="0"/>
        <v>#DIV/0!</v>
      </c>
    </row>
    <row r="22" spans="1:7" s="50" customFormat="1" ht="30" customHeight="1">
      <c r="A22" s="98"/>
      <c r="B22" s="51" t="s">
        <v>20</v>
      </c>
      <c r="C22" s="66"/>
      <c r="D22" s="66"/>
      <c r="E22" s="64" t="e">
        <f t="shared" si="1"/>
        <v>#DIV/0!</v>
      </c>
      <c r="F22" s="67"/>
      <c r="G22" s="65" t="e">
        <f t="shared" si="0"/>
        <v>#DIV/0!</v>
      </c>
    </row>
    <row r="23" spans="1:7" s="50" customFormat="1" ht="30" customHeight="1">
      <c r="A23" s="98"/>
      <c r="B23" s="51" t="s">
        <v>10</v>
      </c>
      <c r="C23" s="66"/>
      <c r="D23" s="66"/>
      <c r="E23" s="64" t="e">
        <f t="shared" si="1"/>
        <v>#DIV/0!</v>
      </c>
      <c r="F23" s="67"/>
      <c r="G23" s="65" t="e">
        <f t="shared" si="0"/>
        <v>#DIV/0!</v>
      </c>
    </row>
    <row r="24" spans="1:7" s="50" customFormat="1" ht="30" customHeight="1">
      <c r="A24" s="98"/>
      <c r="B24" s="51" t="s">
        <v>13</v>
      </c>
      <c r="C24" s="66"/>
      <c r="D24" s="66"/>
      <c r="E24" s="64" t="e">
        <f t="shared" si="1"/>
        <v>#DIV/0!</v>
      </c>
      <c r="F24" s="67"/>
      <c r="G24" s="65" t="e">
        <f t="shared" si="0"/>
        <v>#DIV/0!</v>
      </c>
    </row>
    <row r="25" spans="1:7" s="50" customFormat="1" ht="30" customHeight="1">
      <c r="A25" s="98"/>
      <c r="B25" s="51" t="s">
        <v>15</v>
      </c>
      <c r="C25" s="66"/>
      <c r="D25" s="66"/>
      <c r="E25" s="64" t="e">
        <f t="shared" si="1"/>
        <v>#DIV/0!</v>
      </c>
      <c r="F25" s="67"/>
      <c r="G25" s="65" t="e">
        <f t="shared" si="0"/>
        <v>#DIV/0!</v>
      </c>
    </row>
    <row r="26" spans="1:7" ht="30" customHeight="1">
      <c r="A26" s="98"/>
      <c r="B26" s="51" t="s">
        <v>14</v>
      </c>
      <c r="C26" s="66"/>
      <c r="D26" s="66"/>
      <c r="E26" s="64" t="e">
        <f t="shared" si="1"/>
        <v>#DIV/0!</v>
      </c>
      <c r="F26" s="67"/>
      <c r="G26" s="65" t="e">
        <f t="shared" si="0"/>
        <v>#DIV/0!</v>
      </c>
    </row>
    <row r="27" spans="1:7" ht="30" customHeight="1">
      <c r="A27" s="98"/>
      <c r="B27" s="51" t="s">
        <v>21</v>
      </c>
      <c r="C27" s="66"/>
      <c r="D27" s="66"/>
      <c r="E27" s="64" t="e">
        <f t="shared" si="1"/>
        <v>#DIV/0!</v>
      </c>
      <c r="F27" s="67"/>
      <c r="G27" s="65" t="e">
        <f t="shared" si="0"/>
        <v>#DIV/0!</v>
      </c>
    </row>
    <row r="28" spans="1:7" ht="30" customHeight="1">
      <c r="A28" s="98"/>
      <c r="B28" s="51" t="s">
        <v>22</v>
      </c>
      <c r="C28" s="66"/>
      <c r="D28" s="66"/>
      <c r="E28" s="64" t="e">
        <f t="shared" si="1"/>
        <v>#DIV/0!</v>
      </c>
      <c r="F28" s="67"/>
      <c r="G28" s="65" t="e">
        <f t="shared" si="0"/>
        <v>#DIV/0!</v>
      </c>
    </row>
    <row r="29" spans="1:7" ht="30" customHeight="1">
      <c r="A29" s="98"/>
      <c r="B29" s="51" t="s">
        <v>23</v>
      </c>
      <c r="C29" s="66"/>
      <c r="D29" s="66"/>
      <c r="E29" s="64" t="e">
        <f t="shared" si="1"/>
        <v>#DIV/0!</v>
      </c>
      <c r="F29" s="67"/>
      <c r="G29" s="65" t="e">
        <f t="shared" si="0"/>
        <v>#DIV/0!</v>
      </c>
    </row>
    <row r="30" spans="1:7" ht="30" customHeight="1">
      <c r="A30" s="98"/>
      <c r="B30" s="51" t="s">
        <v>24</v>
      </c>
      <c r="C30" s="66"/>
      <c r="D30" s="66"/>
      <c r="E30" s="64" t="e">
        <f t="shared" si="1"/>
        <v>#DIV/0!</v>
      </c>
      <c r="F30" s="67"/>
      <c r="G30" s="65" t="e">
        <f t="shared" si="0"/>
        <v>#DIV/0!</v>
      </c>
    </row>
    <row r="31" spans="1:7" ht="30" customHeight="1">
      <c r="A31" s="98" t="s">
        <v>69</v>
      </c>
      <c r="B31" s="52" t="s">
        <v>73</v>
      </c>
      <c r="C31" s="66"/>
      <c r="D31" s="66"/>
      <c r="E31" s="64" t="e">
        <f t="shared" si="1"/>
        <v>#DIV/0!</v>
      </c>
      <c r="F31" s="71"/>
      <c r="G31" s="65" t="e">
        <f>E31</f>
        <v>#DIV/0!</v>
      </c>
    </row>
    <row r="32" spans="1:7" ht="30" customHeight="1">
      <c r="A32" s="98"/>
      <c r="B32" s="52"/>
      <c r="C32" s="66"/>
      <c r="D32" s="66"/>
      <c r="E32" s="64"/>
      <c r="F32" s="67"/>
      <c r="G32" s="68"/>
    </row>
    <row r="33" spans="1:7" ht="30" customHeight="1" thickBot="1">
      <c r="A33" s="99"/>
      <c r="B33" s="53"/>
      <c r="C33" s="69"/>
      <c r="D33" s="69"/>
      <c r="E33" s="64"/>
      <c r="F33" s="70"/>
      <c r="G33" s="68"/>
    </row>
    <row r="34" spans="1:7" ht="30" customHeight="1" thickBot="1">
      <c r="A34" s="100" t="s">
        <v>25</v>
      </c>
      <c r="B34" s="101"/>
      <c r="C34" s="102" t="e">
        <f>AVERAGE(G10:G19,G21:G30)</f>
        <v>#DIV/0!</v>
      </c>
      <c r="D34" s="103"/>
      <c r="E34" s="103"/>
      <c r="F34" s="103"/>
      <c r="G34" s="104"/>
    </row>
    <row r="35" spans="1:7" ht="30" customHeight="1" thickBot="1">
      <c r="A35" s="100" t="s">
        <v>26</v>
      </c>
      <c r="B35" s="101"/>
      <c r="C35" s="105" t="e">
        <f>VLOOKUP(C34,I3:J7,2,TRUE)</f>
        <v>#DIV/0!</v>
      </c>
      <c r="D35" s="106"/>
      <c r="E35" s="106"/>
      <c r="F35" s="106"/>
      <c r="G35" s="107"/>
    </row>
  </sheetData>
  <mergeCells count="13">
    <mergeCell ref="I1:J1"/>
    <mergeCell ref="A31:A33"/>
    <mergeCell ref="A34:B34"/>
    <mergeCell ref="C34:G34"/>
    <mergeCell ref="A35:B35"/>
    <mergeCell ref="C35:G35"/>
    <mergeCell ref="A21:A30"/>
    <mergeCell ref="C1:G1"/>
    <mergeCell ref="C8:E8"/>
    <mergeCell ref="A8:B9"/>
    <mergeCell ref="F8:F9"/>
    <mergeCell ref="G8:G9"/>
    <mergeCell ref="A10:A20"/>
  </mergeCells>
  <phoneticPr fontId="1" type="noConversion"/>
  <printOptions horizontalCentered="1" verticalCentered="1" headings="1" gridLines="1"/>
  <pageMargins left="0.35433070866141736" right="0.43307086614173229" top="0.6692913385826772" bottom="0.35433070866141736" header="0.51181102362204722" footer="0.27559055118110237"/>
  <pageSetup paperSize="9" scale="78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75" zoomScaleNormal="75" workbookViewId="0"/>
  </sheetViews>
  <sheetFormatPr defaultRowHeight="12.75"/>
  <cols>
    <col min="1" max="1" width="15.42578125" bestFit="1" customWidth="1"/>
    <col min="2" max="2" width="43" bestFit="1" customWidth="1"/>
    <col min="3" max="3" width="12.5703125" customWidth="1"/>
    <col min="4" max="4" width="12.7109375" customWidth="1"/>
    <col min="5" max="5" width="14.42578125" customWidth="1"/>
    <col min="6" max="6" width="10.5703125" customWidth="1"/>
    <col min="7" max="7" width="14.7109375" customWidth="1"/>
    <col min="8" max="8" width="15.28515625" customWidth="1"/>
    <col min="9" max="9" width="26" customWidth="1"/>
  </cols>
  <sheetData>
    <row r="1" spans="1:9" ht="27" thickTop="1" thickBot="1">
      <c r="A1" s="39"/>
      <c r="B1" s="121" t="s">
        <v>76</v>
      </c>
      <c r="C1" s="121"/>
      <c r="D1" s="121"/>
      <c r="E1" s="121"/>
      <c r="F1" s="121"/>
      <c r="G1" s="121"/>
      <c r="H1" s="121"/>
      <c r="I1" s="122"/>
    </row>
    <row r="2" spans="1:9" ht="117.75" customHeight="1" thickTop="1" thickBot="1">
      <c r="A2" s="39"/>
      <c r="B2" s="77" t="s">
        <v>27</v>
      </c>
      <c r="C2" s="78" t="s">
        <v>28</v>
      </c>
      <c r="D2" s="79" t="s">
        <v>29</v>
      </c>
      <c r="E2" s="79" t="s">
        <v>30</v>
      </c>
      <c r="F2" s="79" t="s">
        <v>31</v>
      </c>
      <c r="G2" s="79" t="s">
        <v>32</v>
      </c>
      <c r="H2" s="80" t="s">
        <v>33</v>
      </c>
      <c r="I2" s="76" t="s">
        <v>74</v>
      </c>
    </row>
    <row r="3" spans="1:9" ht="45" customHeight="1">
      <c r="A3" s="123" t="s">
        <v>34</v>
      </c>
      <c r="B3" s="81"/>
      <c r="C3" s="54"/>
      <c r="D3" s="54"/>
      <c r="E3" s="55"/>
      <c r="F3" s="54"/>
      <c r="G3" s="58">
        <f>IF((E3-F3)&gt;2,(F3+2),IF((E3-F3)&gt;=-2,E3,(F3-2)))</f>
        <v>0</v>
      </c>
      <c r="H3" s="82">
        <f>0.7*F3+0.3*G3</f>
        <v>0</v>
      </c>
      <c r="I3" s="125">
        <f>AVERAGE(H3:H8)</f>
        <v>0</v>
      </c>
    </row>
    <row r="4" spans="1:9" ht="45" customHeight="1" thickBot="1">
      <c r="A4" s="124"/>
      <c r="B4" s="83"/>
      <c r="C4" s="56"/>
      <c r="D4" s="56"/>
      <c r="E4" s="57"/>
      <c r="F4" s="56"/>
      <c r="G4" s="59">
        <f>IF((E4-F4)&gt;2,(F4+2),IF((E4-F4)&gt;=-2,E4,(F4-2)))</f>
        <v>0</v>
      </c>
      <c r="H4" s="84">
        <f t="shared" ref="H4:H8" si="0">0.7*F4+0.3*G4</f>
        <v>0</v>
      </c>
      <c r="I4" s="125"/>
    </row>
    <row r="5" spans="1:9" ht="45" customHeight="1" thickBot="1">
      <c r="A5" s="127" t="s">
        <v>37</v>
      </c>
      <c r="B5" s="85"/>
      <c r="C5" s="72"/>
      <c r="D5" s="72"/>
      <c r="E5" s="72"/>
      <c r="F5" s="72"/>
      <c r="G5" s="58">
        <f t="shared" ref="G5:G8" si="1">IF((E5-F5)&gt;2,(F5+2),IF((E5-F5)&gt;=-2,E5,(F5-2)))</f>
        <v>0</v>
      </c>
      <c r="H5" s="84">
        <f t="shared" si="0"/>
        <v>0</v>
      </c>
      <c r="I5" s="125"/>
    </row>
    <row r="6" spans="1:9" ht="45" customHeight="1" thickBot="1">
      <c r="A6" s="127"/>
      <c r="B6" s="85"/>
      <c r="C6" s="73"/>
      <c r="D6" s="73"/>
      <c r="E6" s="73"/>
      <c r="F6" s="73"/>
      <c r="G6" s="60">
        <f t="shared" si="1"/>
        <v>0</v>
      </c>
      <c r="H6" s="84">
        <f t="shared" si="0"/>
        <v>0</v>
      </c>
      <c r="I6" s="125"/>
    </row>
    <row r="7" spans="1:9" ht="45" customHeight="1" thickBot="1">
      <c r="A7" s="127"/>
      <c r="B7" s="85"/>
      <c r="C7" s="73"/>
      <c r="D7" s="73"/>
      <c r="E7" s="73"/>
      <c r="F7" s="73"/>
      <c r="G7" s="60">
        <f t="shared" si="1"/>
        <v>0</v>
      </c>
      <c r="H7" s="84">
        <f t="shared" si="0"/>
        <v>0</v>
      </c>
      <c r="I7" s="125"/>
    </row>
    <row r="8" spans="1:9" ht="45" customHeight="1" thickBot="1">
      <c r="A8" s="127"/>
      <c r="B8" s="86"/>
      <c r="C8" s="87"/>
      <c r="D8" s="87"/>
      <c r="E8" s="87"/>
      <c r="F8" s="87"/>
      <c r="G8" s="88">
        <f t="shared" si="1"/>
        <v>0</v>
      </c>
      <c r="H8" s="89">
        <f t="shared" si="0"/>
        <v>0</v>
      </c>
      <c r="I8" s="126"/>
    </row>
    <row r="9" spans="1:9" ht="45" customHeight="1" thickTop="1" thickBot="1">
      <c r="A9" s="128" t="s">
        <v>75</v>
      </c>
      <c r="B9" s="61" t="s">
        <v>35</v>
      </c>
      <c r="C9" s="40"/>
      <c r="D9" s="39"/>
      <c r="E9" s="39"/>
      <c r="F9" s="39"/>
      <c r="G9" s="39"/>
      <c r="H9" s="39"/>
      <c r="I9" s="39"/>
    </row>
    <row r="10" spans="1:9" ht="45" customHeight="1" thickBot="1">
      <c r="A10" s="129"/>
      <c r="B10" s="62" t="s">
        <v>36</v>
      </c>
      <c r="C10" s="90"/>
      <c r="D10" s="39"/>
      <c r="E10" s="39"/>
      <c r="F10" s="39"/>
      <c r="G10" s="39"/>
      <c r="H10" s="39"/>
      <c r="I10" s="39"/>
    </row>
  </sheetData>
  <mergeCells count="5">
    <mergeCell ref="B1:I1"/>
    <mergeCell ref="A3:A4"/>
    <mergeCell ref="I3:I8"/>
    <mergeCell ref="A5:A8"/>
    <mergeCell ref="A9:A10"/>
  </mergeCells>
  <printOptions headings="1" gridLines="1"/>
  <pageMargins left="0.70866141732283472" right="0.70866141732283472" top="0.74803149606299213" bottom="0.74803149606299213" header="0.31496062992125984" footer="0.31496062992125984"/>
  <pageSetup paperSize="9" scale="79" orientation="landscape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="60" zoomScaleNormal="100" workbookViewId="0"/>
  </sheetViews>
  <sheetFormatPr defaultRowHeight="12.75"/>
  <cols>
    <col min="1" max="1" width="47.28515625" style="1" customWidth="1"/>
    <col min="2" max="3" width="21.42578125" style="1" bestFit="1" customWidth="1"/>
    <col min="4" max="4" width="21.28515625" style="1" customWidth="1"/>
    <col min="5" max="5" width="21.42578125" style="1" bestFit="1" customWidth="1"/>
    <col min="6" max="6" width="18.7109375" style="1" customWidth="1"/>
    <col min="7" max="16384" width="9.140625" style="1"/>
  </cols>
  <sheetData>
    <row r="1" spans="1:6" ht="38.25" customHeight="1" thickBot="1">
      <c r="A1" s="2" t="s">
        <v>38</v>
      </c>
      <c r="B1" s="145"/>
      <c r="C1" s="143"/>
      <c r="D1" s="143"/>
      <c r="E1" s="143"/>
      <c r="F1" s="146"/>
    </row>
    <row r="2" spans="1:6" ht="12" customHeight="1" thickBot="1">
      <c r="A2" s="3"/>
      <c r="B2" s="4"/>
      <c r="C2" s="5">
        <f>TYPE(C4)</f>
        <v>1</v>
      </c>
      <c r="D2" s="4"/>
      <c r="E2" s="4"/>
      <c r="F2" s="4"/>
    </row>
    <row r="3" spans="1:6" ht="38.25" customHeight="1">
      <c r="A3" s="147" t="s">
        <v>84</v>
      </c>
      <c r="B3" s="132"/>
      <c r="C3" s="148" t="e">
        <f>ΑΠΟΛΥΤΗΡΙΟ!C34</f>
        <v>#DIV/0!</v>
      </c>
      <c r="D3" s="131"/>
      <c r="E3" s="131"/>
      <c r="F3" s="149"/>
    </row>
    <row r="4" spans="1:6" ht="80.25" customHeight="1" thickBot="1">
      <c r="A4" s="150" t="s">
        <v>39</v>
      </c>
      <c r="B4" s="135"/>
      <c r="C4" s="151">
        <f>ΚΑΤΕΥΘΥΝΣΗ!I3</f>
        <v>0</v>
      </c>
      <c r="D4" s="134"/>
      <c r="E4" s="134"/>
      <c r="F4" s="152"/>
    </row>
    <row r="5" spans="1:6" ht="12" customHeight="1" thickBot="1">
      <c r="A5" s="6"/>
      <c r="B5" s="6"/>
      <c r="C5" s="6"/>
      <c r="D5" s="6"/>
      <c r="E5" s="6"/>
      <c r="F5" s="6"/>
    </row>
    <row r="6" spans="1:6" ht="39.950000000000003" customHeight="1" thickBot="1">
      <c r="A6" s="7"/>
      <c r="B6" s="8" t="s">
        <v>40</v>
      </c>
      <c r="C6" s="8" t="s">
        <v>41</v>
      </c>
      <c r="D6" s="8" t="s">
        <v>42</v>
      </c>
      <c r="E6" s="8" t="s">
        <v>43</v>
      </c>
      <c r="F6" s="8" t="s">
        <v>44</v>
      </c>
    </row>
    <row r="7" spans="1:6" ht="39.950000000000003" customHeight="1">
      <c r="A7" s="9" t="s">
        <v>45</v>
      </c>
      <c r="B7" s="10" t="str">
        <f>IF(C2&lt;2,IF(B17&gt;0,C4*800,IF(B15&gt;0,C4*800,"0"))," ")</f>
        <v>0</v>
      </c>
      <c r="C7" s="38" t="str">
        <f>IF(C2&lt;2,IF(F15&gt;0,C4*800,IF(F17&gt;0,C4*800,"0"))," ")</f>
        <v>0</v>
      </c>
      <c r="D7" s="10" t="str">
        <f>IF(C2&lt;2,IF(B21&gt;0,C4*800,IF(B23&gt;0,C4*800,"0"))," ")</f>
        <v>0</v>
      </c>
      <c r="E7" s="11" t="str">
        <f>IF(C2&lt;2,IF(F21&gt;0,C4*800,IF(F23&gt;0,C4*800,"0"))," ")</f>
        <v>0</v>
      </c>
      <c r="F7" s="10" t="str">
        <f>IF(C2&lt;2,IF((B27*B28)&gt;0,C4*800,"0")," ")</f>
        <v>0</v>
      </c>
    </row>
    <row r="8" spans="1:6" ht="39.950000000000003" customHeight="1">
      <c r="A8" s="12" t="s">
        <v>46</v>
      </c>
      <c r="B8" s="13" t="str">
        <f>IF(C2&lt;2,IF(B15&gt;0,B15*130,IF(B17&gt;0,B17*90,"0"))," ")</f>
        <v>0</v>
      </c>
      <c r="C8" s="14" t="str">
        <f>IF(C2&lt;2,IF(F15&gt;0,F15*130,IF(F17&gt;0,F17*90,"0"))," ")</f>
        <v>0</v>
      </c>
      <c r="D8" s="13" t="str">
        <f>IF(C2&lt;2,IF(B21&gt;0,B21*130,IF(B23&gt;0,B23*90,"0"))," ")</f>
        <v>0</v>
      </c>
      <c r="E8" s="14" t="str">
        <f>IF(C2&lt;2,IF(F21&gt;0,F21*130,IF(F23&gt;0,F23*90,"0"))," ")</f>
        <v>0</v>
      </c>
      <c r="F8" s="13" t="str">
        <f>IF(C2&lt;2,IF((B27*B28)&gt;0,B27*130,"0")," ")</f>
        <v>0</v>
      </c>
    </row>
    <row r="9" spans="1:6" ht="39.950000000000003" customHeight="1" thickBot="1">
      <c r="A9" s="15" t="s">
        <v>47</v>
      </c>
      <c r="B9" s="16" t="str">
        <f>IF(C2&lt;2,IF(B16&gt;0,B16*70,IF(B17&gt;0,B18*40,"0"))," ")</f>
        <v>0</v>
      </c>
      <c r="C9" s="17" t="str">
        <f>IF(C2&lt;2,IF(F16&gt;0,F16*70,IF(F17&gt;0,F18*40,"0"))," ")</f>
        <v>0</v>
      </c>
      <c r="D9" s="13" t="str">
        <f>IF(C2&lt;2,IF(B22&gt;0,B22*70,IF(B23&gt;0,B24*40,"0"))," ")</f>
        <v>0</v>
      </c>
      <c r="E9" s="14" t="str">
        <f>IF(C2&lt;2,IF(F22&gt;0,F22*70,IF(F23&gt;0,F24*40,"0"))," ")</f>
        <v>0</v>
      </c>
      <c r="F9" s="13" t="str">
        <f>IF(C2&lt;2,IF((B27*B28)&gt;0,B28*70,"0")," ")</f>
        <v>0</v>
      </c>
    </row>
    <row r="10" spans="1:6" ht="65.099999999999994" customHeight="1" thickBot="1">
      <c r="A10" s="18" t="s">
        <v>48</v>
      </c>
      <c r="B10" s="19" t="str">
        <f>IF(C2&lt;2,IF(B15&gt;0,(B7+B8+B9),IF(B17&gt;0,(B7+B8+B9),"-"))," ")</f>
        <v>-</v>
      </c>
      <c r="C10" s="19" t="str">
        <f>IF(C2&lt;2,IF(F15&gt;0,(C7+C8+C9),IF(F17&gt;0,(C7+C8+C9),"-"))," ")</f>
        <v>-</v>
      </c>
      <c r="D10" s="19" t="str">
        <f>IF(C2&lt;2,IF(B21&gt;0,(D7+D8+D9),IF(B23&gt;0,(D7+D8+D9),"-"))," ")</f>
        <v>-</v>
      </c>
      <c r="E10" s="19" t="str">
        <f>IF(C2&lt;2,IF(F21&gt;0,(E7+E8+E9),IF(F23&gt;0,(E7+E8+E9),"-"))," ")</f>
        <v>-</v>
      </c>
      <c r="F10" s="19" t="str">
        <f>IF(C2&lt;2,IF((B28*B27)&gt;0,(F7+F8+F9),"-")," ")</f>
        <v>-</v>
      </c>
    </row>
    <row r="11" spans="1:6" ht="46.5" customHeight="1">
      <c r="A11" s="20"/>
      <c r="B11" s="21"/>
      <c r="C11" s="21"/>
      <c r="D11" s="21"/>
      <c r="E11" s="21"/>
      <c r="F11" s="21"/>
    </row>
    <row r="12" spans="1:6" ht="11.45" customHeight="1">
      <c r="A12" s="153"/>
      <c r="B12" s="153"/>
      <c r="C12" s="153"/>
      <c r="D12" s="153"/>
      <c r="E12" s="153"/>
      <c r="F12" s="153"/>
    </row>
    <row r="13" spans="1:6" ht="13.15" customHeight="1" thickBot="1">
      <c r="A13" s="22"/>
      <c r="B13" s="22"/>
      <c r="C13" s="22"/>
      <c r="D13" s="22"/>
      <c r="E13" s="22"/>
      <c r="F13" s="22"/>
    </row>
    <row r="14" spans="1:6" ht="35.1" customHeight="1" thickBot="1">
      <c r="A14" s="44" t="s">
        <v>49</v>
      </c>
      <c r="B14" s="23" t="s">
        <v>50</v>
      </c>
      <c r="C14" s="142" t="s">
        <v>51</v>
      </c>
      <c r="D14" s="143"/>
      <c r="E14" s="144"/>
      <c r="F14" s="23" t="s">
        <v>50</v>
      </c>
    </row>
    <row r="15" spans="1:6" ht="35.1" customHeight="1">
      <c r="A15" s="42" t="s">
        <v>52</v>
      </c>
      <c r="B15" s="24"/>
      <c r="C15" s="130" t="s">
        <v>85</v>
      </c>
      <c r="D15" s="131"/>
      <c r="E15" s="132"/>
      <c r="F15" s="24"/>
    </row>
    <row r="16" spans="1:6" ht="35.1" customHeight="1" thickBot="1">
      <c r="A16" s="41" t="s">
        <v>53</v>
      </c>
      <c r="B16" s="25"/>
      <c r="C16" s="136" t="s">
        <v>86</v>
      </c>
      <c r="D16" s="137"/>
      <c r="E16" s="138"/>
      <c r="F16" s="25"/>
    </row>
    <row r="17" spans="1:6" ht="35.1" customHeight="1">
      <c r="A17" s="26" t="s">
        <v>54</v>
      </c>
      <c r="B17" s="27"/>
      <c r="C17" s="139" t="s">
        <v>55</v>
      </c>
      <c r="D17" s="140"/>
      <c r="E17" s="141"/>
      <c r="F17" s="27"/>
    </row>
    <row r="18" spans="1:6" ht="35.1" customHeight="1" thickBot="1">
      <c r="A18" s="43" t="s">
        <v>77</v>
      </c>
      <c r="B18" s="28"/>
      <c r="C18" s="133" t="s">
        <v>77</v>
      </c>
      <c r="D18" s="134"/>
      <c r="E18" s="135"/>
      <c r="F18" s="28"/>
    </row>
    <row r="19" spans="1:6" ht="35.1" customHeight="1" thickBot="1">
      <c r="A19" s="6"/>
      <c r="B19" s="29"/>
      <c r="C19" s="30"/>
      <c r="D19" s="30"/>
      <c r="E19" s="30"/>
      <c r="F19" s="30"/>
    </row>
    <row r="20" spans="1:6" ht="35.1" customHeight="1" thickBot="1">
      <c r="A20" s="44" t="s">
        <v>56</v>
      </c>
      <c r="B20" s="23" t="s">
        <v>50</v>
      </c>
      <c r="C20" s="142" t="s">
        <v>57</v>
      </c>
      <c r="D20" s="143"/>
      <c r="E20" s="144"/>
      <c r="F20" s="31" t="s">
        <v>50</v>
      </c>
    </row>
    <row r="21" spans="1:6" ht="35.1" customHeight="1">
      <c r="A21" s="42" t="s">
        <v>58</v>
      </c>
      <c r="B21" s="24"/>
      <c r="C21" s="130" t="s">
        <v>85</v>
      </c>
      <c r="D21" s="131"/>
      <c r="E21" s="132"/>
      <c r="F21" s="32"/>
    </row>
    <row r="22" spans="1:6" ht="35.1" customHeight="1" thickBot="1">
      <c r="A22" s="41" t="s">
        <v>59</v>
      </c>
      <c r="B22" s="25"/>
      <c r="C22" s="136" t="s">
        <v>86</v>
      </c>
      <c r="D22" s="137"/>
      <c r="E22" s="138"/>
      <c r="F22" s="25"/>
    </row>
    <row r="23" spans="1:6" ht="35.1" customHeight="1">
      <c r="A23" s="42" t="s">
        <v>60</v>
      </c>
      <c r="B23" s="24"/>
      <c r="C23" s="139" t="s">
        <v>55</v>
      </c>
      <c r="D23" s="140"/>
      <c r="E23" s="141"/>
      <c r="F23" s="24"/>
    </row>
    <row r="24" spans="1:6" ht="35.1" customHeight="1" thickBot="1">
      <c r="A24" s="43" t="s">
        <v>77</v>
      </c>
      <c r="B24" s="28"/>
      <c r="C24" s="133" t="s">
        <v>77</v>
      </c>
      <c r="D24" s="134"/>
      <c r="E24" s="135"/>
      <c r="F24" s="33"/>
    </row>
    <row r="25" spans="1:6" ht="35.1" customHeight="1" thickBot="1">
      <c r="A25" s="6"/>
      <c r="B25" s="34"/>
      <c r="C25" s="35"/>
      <c r="D25" s="35"/>
      <c r="E25" s="35"/>
      <c r="F25" s="35"/>
    </row>
    <row r="26" spans="1:6" ht="35.1" customHeight="1" thickBot="1">
      <c r="A26" s="44" t="s">
        <v>61</v>
      </c>
      <c r="B26" s="23" t="s">
        <v>50</v>
      </c>
      <c r="C26" s="142" t="s">
        <v>62</v>
      </c>
      <c r="D26" s="143"/>
      <c r="E26" s="144"/>
      <c r="F26" s="23" t="s">
        <v>63</v>
      </c>
    </row>
    <row r="27" spans="1:6" ht="35.1" customHeight="1">
      <c r="A27" s="26" t="s">
        <v>64</v>
      </c>
      <c r="B27" s="36"/>
      <c r="C27" s="130" t="s">
        <v>65</v>
      </c>
      <c r="D27" s="131"/>
      <c r="E27" s="132"/>
      <c r="F27" s="37">
        <f>200*ΚΑΤΕΥΘΥΝΣΗ!C9</f>
        <v>0</v>
      </c>
    </row>
    <row r="28" spans="1:6" ht="35.1" customHeight="1" thickBot="1">
      <c r="A28" s="43" t="s">
        <v>66</v>
      </c>
      <c r="B28" s="28"/>
      <c r="C28" s="133" t="s">
        <v>67</v>
      </c>
      <c r="D28" s="134"/>
      <c r="E28" s="135"/>
      <c r="F28" s="28">
        <f>100*ΚΑΤΕΥΘΥΝΣΗ!C10</f>
        <v>0</v>
      </c>
    </row>
  </sheetData>
  <mergeCells count="19">
    <mergeCell ref="C20:E20"/>
    <mergeCell ref="B1:F1"/>
    <mergeCell ref="A3:B3"/>
    <mergeCell ref="C3:F3"/>
    <mergeCell ref="A4:B4"/>
    <mergeCell ref="C4:F4"/>
    <mergeCell ref="A12:F12"/>
    <mergeCell ref="C14:E14"/>
    <mergeCell ref="C15:E15"/>
    <mergeCell ref="C16:E16"/>
    <mergeCell ref="C17:E17"/>
    <mergeCell ref="C18:E18"/>
    <mergeCell ref="C21:E21"/>
    <mergeCell ref="C27:E27"/>
    <mergeCell ref="C28:E28"/>
    <mergeCell ref="C22:E22"/>
    <mergeCell ref="C23:E23"/>
    <mergeCell ref="C24:E24"/>
    <mergeCell ref="C26:E26"/>
  </mergeCells>
  <phoneticPr fontId="1" type="noConversion"/>
  <printOptions headings="1" gridLines="1"/>
  <pageMargins left="0.75" right="0.75" top="1" bottom="1" header="0.5" footer="0.5"/>
  <pageSetup paperSize="9" scale="56" orientation="portrait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6"/>
  <sheetViews>
    <sheetView workbookViewId="0"/>
  </sheetViews>
  <sheetFormatPr defaultRowHeight="12.75"/>
  <cols>
    <col min="1" max="1" width="9" bestFit="1" customWidth="1"/>
    <col min="2" max="2" width="67.140625" bestFit="1" customWidth="1"/>
    <col min="3" max="4" width="9" bestFit="1" customWidth="1"/>
    <col min="5" max="5" width="8.28515625" bestFit="1" customWidth="1"/>
  </cols>
  <sheetData>
    <row r="1" spans="1:5">
      <c r="A1" s="91" t="s">
        <v>87</v>
      </c>
      <c r="B1" s="92" t="s">
        <v>88</v>
      </c>
      <c r="C1" s="92" t="s">
        <v>89</v>
      </c>
      <c r="D1" s="92" t="s">
        <v>90</v>
      </c>
      <c r="E1" s="91" t="s">
        <v>91</v>
      </c>
    </row>
    <row r="2" spans="1:5">
      <c r="A2" s="93">
        <v>101</v>
      </c>
      <c r="B2" s="93" t="s">
        <v>92</v>
      </c>
      <c r="C2" s="93">
        <v>12174</v>
      </c>
      <c r="D2" s="93">
        <v>12051</v>
      </c>
      <c r="E2" s="93">
        <f t="shared" ref="E2:E65" si="0">C2-D2</f>
        <v>123</v>
      </c>
    </row>
    <row r="3" spans="1:5">
      <c r="A3" s="93">
        <v>102</v>
      </c>
      <c r="B3" s="93" t="s">
        <v>93</v>
      </c>
      <c r="C3" s="93">
        <v>14820</v>
      </c>
      <c r="D3" s="93">
        <v>14818</v>
      </c>
      <c r="E3" s="93">
        <f t="shared" si="0"/>
        <v>2</v>
      </c>
    </row>
    <row r="4" spans="1:5">
      <c r="A4" s="93">
        <v>103</v>
      </c>
      <c r="B4" s="93" t="s">
        <v>94</v>
      </c>
      <c r="C4" s="93">
        <v>12164</v>
      </c>
      <c r="D4" s="93">
        <v>12194</v>
      </c>
      <c r="E4" s="93">
        <f t="shared" si="0"/>
        <v>-30</v>
      </c>
    </row>
    <row r="5" spans="1:5">
      <c r="A5" s="93">
        <v>104</v>
      </c>
      <c r="B5" s="93" t="s">
        <v>95</v>
      </c>
      <c r="C5" s="93">
        <v>14525</v>
      </c>
      <c r="D5" s="93">
        <v>14503</v>
      </c>
      <c r="E5" s="93">
        <f t="shared" si="0"/>
        <v>22</v>
      </c>
    </row>
    <row r="6" spans="1:5">
      <c r="A6" s="93">
        <v>105</v>
      </c>
      <c r="B6" s="93" t="s">
        <v>96</v>
      </c>
      <c r="C6" s="93">
        <v>11762</v>
      </c>
      <c r="D6" s="93">
        <v>11570</v>
      </c>
      <c r="E6" s="93">
        <f t="shared" si="0"/>
        <v>192</v>
      </c>
    </row>
    <row r="7" spans="1:5">
      <c r="A7" s="93">
        <v>106</v>
      </c>
      <c r="B7" s="93" t="s">
        <v>97</v>
      </c>
      <c r="C7" s="93">
        <v>15670</v>
      </c>
      <c r="D7" s="93">
        <v>15681</v>
      </c>
      <c r="E7" s="93">
        <f t="shared" si="0"/>
        <v>-11</v>
      </c>
    </row>
    <row r="8" spans="1:5">
      <c r="A8" s="93">
        <v>107</v>
      </c>
      <c r="B8" s="93" t="s">
        <v>98</v>
      </c>
      <c r="C8" s="93">
        <v>11311</v>
      </c>
      <c r="D8" s="93">
        <v>11318</v>
      </c>
      <c r="E8" s="93">
        <f t="shared" si="0"/>
        <v>-7</v>
      </c>
    </row>
    <row r="9" spans="1:5">
      <c r="A9" s="93">
        <v>108</v>
      </c>
      <c r="B9" s="93" t="s">
        <v>99</v>
      </c>
      <c r="C9" s="93">
        <v>14415</v>
      </c>
      <c r="D9" s="93">
        <v>14402</v>
      </c>
      <c r="E9" s="93">
        <f t="shared" si="0"/>
        <v>13</v>
      </c>
    </row>
    <row r="10" spans="1:5">
      <c r="A10" s="93">
        <v>109</v>
      </c>
      <c r="B10" s="93" t="s">
        <v>100</v>
      </c>
      <c r="C10" s="93">
        <v>17795</v>
      </c>
      <c r="D10" s="93">
        <v>17733</v>
      </c>
      <c r="E10" s="93">
        <f t="shared" si="0"/>
        <v>62</v>
      </c>
    </row>
    <row r="11" spans="1:5">
      <c r="A11" s="93">
        <v>110</v>
      </c>
      <c r="B11" s="93" t="s">
        <v>101</v>
      </c>
      <c r="C11" s="93">
        <v>16953</v>
      </c>
      <c r="D11" s="93">
        <v>16599</v>
      </c>
      <c r="E11" s="93">
        <f t="shared" si="0"/>
        <v>354</v>
      </c>
    </row>
    <row r="12" spans="1:5">
      <c r="A12" s="93">
        <v>111</v>
      </c>
      <c r="B12" s="93" t="s">
        <v>102</v>
      </c>
      <c r="C12" s="93">
        <v>17594</v>
      </c>
      <c r="D12" s="93">
        <v>17350</v>
      </c>
      <c r="E12" s="93">
        <f t="shared" si="0"/>
        <v>244</v>
      </c>
    </row>
    <row r="13" spans="1:5">
      <c r="A13" s="93">
        <v>112</v>
      </c>
      <c r="B13" s="93" t="s">
        <v>103</v>
      </c>
      <c r="C13" s="93">
        <v>16404</v>
      </c>
      <c r="D13" s="93">
        <v>16027</v>
      </c>
      <c r="E13" s="93">
        <f t="shared" si="0"/>
        <v>377</v>
      </c>
    </row>
    <row r="14" spans="1:5">
      <c r="A14" s="93">
        <v>113</v>
      </c>
      <c r="B14" s="93" t="s">
        <v>104</v>
      </c>
      <c r="C14" s="93">
        <v>16354</v>
      </c>
      <c r="D14" s="93">
        <v>16173</v>
      </c>
      <c r="E14" s="93">
        <f t="shared" si="0"/>
        <v>181</v>
      </c>
    </row>
    <row r="15" spans="1:5">
      <c r="A15" s="93">
        <v>114</v>
      </c>
      <c r="B15" s="93" t="s">
        <v>105</v>
      </c>
      <c r="C15" s="93">
        <v>15215</v>
      </c>
      <c r="D15" s="93">
        <v>15170</v>
      </c>
      <c r="E15" s="93">
        <f t="shared" si="0"/>
        <v>45</v>
      </c>
    </row>
    <row r="16" spans="1:5">
      <c r="A16" s="93">
        <v>115</v>
      </c>
      <c r="B16" s="93" t="s">
        <v>106</v>
      </c>
      <c r="C16" s="93">
        <v>15772</v>
      </c>
      <c r="D16" s="93">
        <v>15804</v>
      </c>
      <c r="E16" s="93">
        <f t="shared" si="0"/>
        <v>-32</v>
      </c>
    </row>
    <row r="17" spans="1:5">
      <c r="A17" s="93">
        <v>116</v>
      </c>
      <c r="B17" s="93" t="s">
        <v>107</v>
      </c>
      <c r="C17" s="93">
        <v>14829</v>
      </c>
      <c r="D17" s="93">
        <v>14813</v>
      </c>
      <c r="E17" s="93">
        <f t="shared" si="0"/>
        <v>16</v>
      </c>
    </row>
    <row r="18" spans="1:5">
      <c r="A18" s="93">
        <v>117</v>
      </c>
      <c r="B18" s="93" t="s">
        <v>108</v>
      </c>
      <c r="C18" s="93">
        <v>18893</v>
      </c>
      <c r="D18" s="93">
        <v>18893</v>
      </c>
      <c r="E18" s="93">
        <f t="shared" si="0"/>
        <v>0</v>
      </c>
    </row>
    <row r="19" spans="1:5">
      <c r="A19" s="93">
        <v>118</v>
      </c>
      <c r="B19" s="93" t="s">
        <v>109</v>
      </c>
      <c r="C19" s="93">
        <v>16618</v>
      </c>
      <c r="D19" s="93">
        <v>16401</v>
      </c>
      <c r="E19" s="93">
        <f t="shared" si="0"/>
        <v>217</v>
      </c>
    </row>
    <row r="20" spans="1:5">
      <c r="A20" s="93">
        <v>119</v>
      </c>
      <c r="B20" s="93" t="s">
        <v>110</v>
      </c>
      <c r="C20" s="93">
        <v>18746</v>
      </c>
      <c r="D20" s="93">
        <v>18735</v>
      </c>
      <c r="E20" s="93">
        <f t="shared" si="0"/>
        <v>11</v>
      </c>
    </row>
    <row r="21" spans="1:5">
      <c r="A21" s="93">
        <v>120</v>
      </c>
      <c r="B21" s="93" t="s">
        <v>111</v>
      </c>
      <c r="C21" s="93">
        <v>16537</v>
      </c>
      <c r="D21" s="93">
        <v>16290</v>
      </c>
      <c r="E21" s="93">
        <f t="shared" si="0"/>
        <v>247</v>
      </c>
    </row>
    <row r="22" spans="1:5">
      <c r="A22" s="93">
        <v>121</v>
      </c>
      <c r="B22" s="93" t="s">
        <v>112</v>
      </c>
      <c r="C22" s="93">
        <v>18276</v>
      </c>
      <c r="D22" s="93">
        <v>18100</v>
      </c>
      <c r="E22" s="93">
        <f t="shared" si="0"/>
        <v>176</v>
      </c>
    </row>
    <row r="23" spans="1:5">
      <c r="A23" s="93">
        <v>122</v>
      </c>
      <c r="B23" s="93" t="s">
        <v>113</v>
      </c>
      <c r="C23" s="93">
        <v>15513</v>
      </c>
      <c r="D23" s="93">
        <v>15512</v>
      </c>
      <c r="E23" s="93">
        <f t="shared" si="0"/>
        <v>1</v>
      </c>
    </row>
    <row r="24" spans="1:5">
      <c r="A24" s="93">
        <v>123</v>
      </c>
      <c r="B24" s="93" t="s">
        <v>114</v>
      </c>
      <c r="C24" s="93">
        <v>16308</v>
      </c>
      <c r="D24" s="93">
        <v>15988</v>
      </c>
      <c r="E24" s="93">
        <f t="shared" si="0"/>
        <v>320</v>
      </c>
    </row>
    <row r="25" spans="1:5">
      <c r="A25" s="93">
        <v>124</v>
      </c>
      <c r="B25" s="93" t="s">
        <v>115</v>
      </c>
      <c r="C25" s="93">
        <v>15499</v>
      </c>
      <c r="D25" s="93">
        <v>15351</v>
      </c>
      <c r="E25" s="93">
        <f t="shared" si="0"/>
        <v>148</v>
      </c>
    </row>
    <row r="26" spans="1:5">
      <c r="A26" s="93">
        <v>125</v>
      </c>
      <c r="B26" s="93" t="s">
        <v>116</v>
      </c>
      <c r="C26" s="93">
        <v>15208</v>
      </c>
      <c r="D26" s="93">
        <v>14883</v>
      </c>
      <c r="E26" s="93">
        <f t="shared" si="0"/>
        <v>325</v>
      </c>
    </row>
    <row r="27" spans="1:5">
      <c r="A27" s="93">
        <v>126</v>
      </c>
      <c r="B27" s="93" t="s">
        <v>117</v>
      </c>
      <c r="C27" s="93">
        <v>15032</v>
      </c>
      <c r="D27" s="93">
        <v>14826</v>
      </c>
      <c r="E27" s="93">
        <f t="shared" si="0"/>
        <v>206</v>
      </c>
    </row>
    <row r="28" spans="1:5">
      <c r="A28" s="93">
        <v>127</v>
      </c>
      <c r="B28" s="93" t="s">
        <v>118</v>
      </c>
      <c r="C28" s="93">
        <v>20406</v>
      </c>
      <c r="D28" s="93">
        <v>20147</v>
      </c>
      <c r="E28" s="93">
        <f t="shared" si="0"/>
        <v>259</v>
      </c>
    </row>
    <row r="29" spans="1:5">
      <c r="A29" s="93">
        <v>128</v>
      </c>
      <c r="B29" s="93" t="s">
        <v>119</v>
      </c>
      <c r="C29" s="93">
        <v>18550</v>
      </c>
      <c r="D29" s="93">
        <v>18856</v>
      </c>
      <c r="E29" s="93">
        <f t="shared" si="0"/>
        <v>-306</v>
      </c>
    </row>
    <row r="30" spans="1:5">
      <c r="A30" s="93">
        <v>129</v>
      </c>
      <c r="B30" s="93" t="s">
        <v>120</v>
      </c>
      <c r="C30" s="93">
        <v>20822</v>
      </c>
      <c r="D30" s="93">
        <v>20419</v>
      </c>
      <c r="E30" s="93">
        <f t="shared" si="0"/>
        <v>403</v>
      </c>
    </row>
    <row r="31" spans="1:5">
      <c r="A31" s="93">
        <v>130</v>
      </c>
      <c r="B31" s="93" t="s">
        <v>121</v>
      </c>
      <c r="C31" s="93">
        <v>18051</v>
      </c>
      <c r="D31" s="93">
        <v>18406</v>
      </c>
      <c r="E31" s="93">
        <f t="shared" si="0"/>
        <v>-355</v>
      </c>
    </row>
    <row r="32" spans="1:5">
      <c r="A32" s="93">
        <v>131</v>
      </c>
      <c r="B32" s="93" t="s">
        <v>122</v>
      </c>
      <c r="C32" s="93">
        <v>9145</v>
      </c>
      <c r="D32" s="93">
        <v>11812</v>
      </c>
      <c r="E32" s="93">
        <f t="shared" si="0"/>
        <v>-2667</v>
      </c>
    </row>
    <row r="33" spans="1:5">
      <c r="A33" s="93">
        <v>132</v>
      </c>
      <c r="B33" s="93" t="s">
        <v>123</v>
      </c>
      <c r="C33" s="93">
        <v>17562</v>
      </c>
      <c r="D33" s="93">
        <v>18066</v>
      </c>
      <c r="E33" s="93">
        <f t="shared" si="0"/>
        <v>-504</v>
      </c>
    </row>
    <row r="34" spans="1:5">
      <c r="A34" s="93">
        <v>133</v>
      </c>
      <c r="B34" s="93" t="s">
        <v>124</v>
      </c>
      <c r="C34" s="93">
        <v>6769</v>
      </c>
      <c r="D34" s="93">
        <v>11950</v>
      </c>
      <c r="E34" s="93">
        <f t="shared" si="0"/>
        <v>-5181</v>
      </c>
    </row>
    <row r="35" spans="1:5">
      <c r="A35" s="93">
        <v>134</v>
      </c>
      <c r="B35" s="93" t="s">
        <v>125</v>
      </c>
      <c r="C35" s="93">
        <v>17650</v>
      </c>
      <c r="D35" s="93">
        <v>17877</v>
      </c>
      <c r="E35" s="93">
        <f t="shared" si="0"/>
        <v>-227</v>
      </c>
    </row>
    <row r="36" spans="1:5">
      <c r="A36" s="93">
        <v>135</v>
      </c>
      <c r="B36" s="93" t="s">
        <v>126</v>
      </c>
      <c r="C36" s="93">
        <v>15825</v>
      </c>
      <c r="D36" s="93">
        <v>11618</v>
      </c>
      <c r="E36" s="93">
        <f t="shared" si="0"/>
        <v>4207</v>
      </c>
    </row>
    <row r="37" spans="1:5">
      <c r="A37" s="93">
        <v>136</v>
      </c>
      <c r="B37" s="93" t="s">
        <v>127</v>
      </c>
      <c r="C37" s="93">
        <v>16554</v>
      </c>
      <c r="D37" s="93">
        <v>17252</v>
      </c>
      <c r="E37" s="93">
        <f t="shared" si="0"/>
        <v>-698</v>
      </c>
    </row>
    <row r="38" spans="1:5">
      <c r="A38" s="93">
        <v>137</v>
      </c>
      <c r="B38" s="93" t="s">
        <v>128</v>
      </c>
      <c r="C38" s="93">
        <v>16770</v>
      </c>
      <c r="D38" s="93">
        <v>13361</v>
      </c>
      <c r="E38" s="93">
        <f t="shared" si="0"/>
        <v>3409</v>
      </c>
    </row>
    <row r="39" spans="1:5">
      <c r="A39" s="93">
        <v>138</v>
      </c>
      <c r="B39" s="93" t="s">
        <v>129</v>
      </c>
      <c r="C39" s="93">
        <v>14543</v>
      </c>
      <c r="D39" s="93">
        <v>14533</v>
      </c>
      <c r="E39" s="93">
        <f t="shared" si="0"/>
        <v>10</v>
      </c>
    </row>
    <row r="40" spans="1:5">
      <c r="A40" s="93">
        <v>139</v>
      </c>
      <c r="B40" s="93" t="s">
        <v>130</v>
      </c>
      <c r="C40" s="93">
        <v>7722</v>
      </c>
      <c r="D40" s="93">
        <v>12138</v>
      </c>
      <c r="E40" s="93">
        <f t="shared" si="0"/>
        <v>-4416</v>
      </c>
    </row>
    <row r="41" spans="1:5">
      <c r="A41" s="93">
        <v>140</v>
      </c>
      <c r="B41" s="93" t="s">
        <v>131</v>
      </c>
      <c r="C41" s="93">
        <v>18711</v>
      </c>
      <c r="D41" s="93">
        <v>18887</v>
      </c>
      <c r="E41" s="93">
        <f t="shared" si="0"/>
        <v>-176</v>
      </c>
    </row>
    <row r="42" spans="1:5">
      <c r="A42" s="93">
        <v>141</v>
      </c>
      <c r="B42" s="93" t="s">
        <v>132</v>
      </c>
      <c r="C42" s="93">
        <v>18161</v>
      </c>
      <c r="D42" s="93">
        <v>18467</v>
      </c>
      <c r="E42" s="93">
        <f t="shared" si="0"/>
        <v>-306</v>
      </c>
    </row>
    <row r="43" spans="1:5">
      <c r="A43" s="93">
        <v>142</v>
      </c>
      <c r="B43" s="93" t="s">
        <v>133</v>
      </c>
      <c r="C43" s="93">
        <v>17514</v>
      </c>
      <c r="D43" s="93">
        <v>18070</v>
      </c>
      <c r="E43" s="93">
        <f t="shared" si="0"/>
        <v>-556</v>
      </c>
    </row>
    <row r="44" spans="1:5">
      <c r="A44" s="93">
        <v>143</v>
      </c>
      <c r="B44" s="93" t="s">
        <v>134</v>
      </c>
      <c r="C44" s="93">
        <v>17315</v>
      </c>
      <c r="D44" s="93">
        <v>17941</v>
      </c>
      <c r="E44" s="93">
        <f t="shared" si="0"/>
        <v>-626</v>
      </c>
    </row>
    <row r="45" spans="1:5">
      <c r="A45" s="93">
        <v>144</v>
      </c>
      <c r="B45" s="93" t="s">
        <v>135</v>
      </c>
      <c r="C45" s="93">
        <v>16098</v>
      </c>
      <c r="D45" s="93">
        <v>16853</v>
      </c>
      <c r="E45" s="93">
        <f t="shared" si="0"/>
        <v>-755</v>
      </c>
    </row>
    <row r="46" spans="1:5">
      <c r="A46" s="93">
        <v>145</v>
      </c>
      <c r="B46" s="93" t="s">
        <v>136</v>
      </c>
      <c r="C46" s="93">
        <v>14228</v>
      </c>
      <c r="D46" s="93">
        <v>14242</v>
      </c>
      <c r="E46" s="93">
        <f t="shared" si="0"/>
        <v>-14</v>
      </c>
    </row>
    <row r="47" spans="1:5">
      <c r="A47" s="93">
        <v>146</v>
      </c>
      <c r="B47" s="93" t="s">
        <v>137</v>
      </c>
      <c r="C47" s="93">
        <v>14463</v>
      </c>
      <c r="D47" s="93">
        <v>14039</v>
      </c>
      <c r="E47" s="93">
        <f t="shared" si="0"/>
        <v>424</v>
      </c>
    </row>
    <row r="48" spans="1:5">
      <c r="A48" s="93">
        <v>147</v>
      </c>
      <c r="B48" s="93" t="s">
        <v>138</v>
      </c>
      <c r="C48" s="93">
        <v>18454</v>
      </c>
      <c r="D48" s="93">
        <v>17536</v>
      </c>
      <c r="E48" s="93">
        <f t="shared" si="0"/>
        <v>918</v>
      </c>
    </row>
    <row r="49" spans="1:5">
      <c r="A49" s="93">
        <v>148</v>
      </c>
      <c r="B49" s="93" t="s">
        <v>139</v>
      </c>
      <c r="C49" s="93">
        <v>18809</v>
      </c>
      <c r="D49" s="93">
        <v>18518</v>
      </c>
      <c r="E49" s="93">
        <f t="shared" si="0"/>
        <v>291</v>
      </c>
    </row>
    <row r="50" spans="1:5">
      <c r="A50" s="93">
        <v>149</v>
      </c>
      <c r="B50" s="93" t="s">
        <v>140</v>
      </c>
      <c r="C50" s="93">
        <v>13593</v>
      </c>
      <c r="D50" s="93">
        <v>13458</v>
      </c>
      <c r="E50" s="93">
        <f t="shared" si="0"/>
        <v>135</v>
      </c>
    </row>
    <row r="51" spans="1:5">
      <c r="A51" s="93">
        <v>150</v>
      </c>
      <c r="B51" s="93" t="s">
        <v>141</v>
      </c>
      <c r="C51" s="93">
        <v>16972</v>
      </c>
      <c r="D51" s="93">
        <v>16952</v>
      </c>
      <c r="E51" s="93">
        <f t="shared" si="0"/>
        <v>20</v>
      </c>
    </row>
    <row r="52" spans="1:5">
      <c r="A52" s="93">
        <v>151</v>
      </c>
      <c r="B52" s="93" t="s">
        <v>142</v>
      </c>
      <c r="C52" s="93">
        <v>17308</v>
      </c>
      <c r="D52" s="93">
        <v>16745</v>
      </c>
      <c r="E52" s="93">
        <f t="shared" si="0"/>
        <v>563</v>
      </c>
    </row>
    <row r="53" spans="1:5">
      <c r="A53" s="93">
        <v>152</v>
      </c>
      <c r="B53" s="93" t="s">
        <v>143</v>
      </c>
      <c r="C53" s="93">
        <v>15690</v>
      </c>
      <c r="D53" s="93">
        <v>15516</v>
      </c>
      <c r="E53" s="93">
        <f t="shared" si="0"/>
        <v>174</v>
      </c>
    </row>
    <row r="54" spans="1:5">
      <c r="A54" s="93">
        <v>153</v>
      </c>
      <c r="B54" s="93" t="s">
        <v>144</v>
      </c>
      <c r="C54" s="93">
        <v>18052</v>
      </c>
      <c r="D54" s="93">
        <v>17410</v>
      </c>
      <c r="E54" s="93">
        <f t="shared" si="0"/>
        <v>642</v>
      </c>
    </row>
    <row r="55" spans="1:5">
      <c r="A55" s="93">
        <v>154</v>
      </c>
      <c r="B55" s="93" t="s">
        <v>145</v>
      </c>
      <c r="C55" s="93">
        <v>17569</v>
      </c>
      <c r="D55" s="93">
        <v>17796</v>
      </c>
      <c r="E55" s="93">
        <f t="shared" si="0"/>
        <v>-227</v>
      </c>
    </row>
    <row r="56" spans="1:5">
      <c r="A56" s="93">
        <v>155</v>
      </c>
      <c r="B56" s="93" t="s">
        <v>146</v>
      </c>
      <c r="C56" s="93">
        <v>17847</v>
      </c>
      <c r="D56" s="93">
        <v>17783</v>
      </c>
      <c r="E56" s="93">
        <f t="shared" si="0"/>
        <v>64</v>
      </c>
    </row>
    <row r="57" spans="1:5">
      <c r="A57" s="93">
        <v>156</v>
      </c>
      <c r="B57" s="93" t="s">
        <v>147</v>
      </c>
      <c r="C57" s="93">
        <v>16506</v>
      </c>
      <c r="D57" s="93">
        <v>17138</v>
      </c>
      <c r="E57" s="93">
        <f t="shared" si="0"/>
        <v>-632</v>
      </c>
    </row>
    <row r="58" spans="1:5">
      <c r="A58" s="93">
        <v>157</v>
      </c>
      <c r="B58" s="93" t="s">
        <v>148</v>
      </c>
      <c r="C58" s="93">
        <v>17394</v>
      </c>
      <c r="D58" s="93">
        <v>17113</v>
      </c>
      <c r="E58" s="93">
        <f t="shared" si="0"/>
        <v>281</v>
      </c>
    </row>
    <row r="59" spans="1:5">
      <c r="A59" s="93">
        <v>158</v>
      </c>
      <c r="B59" s="93" t="s">
        <v>149</v>
      </c>
      <c r="C59" s="93">
        <v>15970</v>
      </c>
      <c r="D59" s="93">
        <v>16771</v>
      </c>
      <c r="E59" s="93">
        <f t="shared" si="0"/>
        <v>-801</v>
      </c>
    </row>
    <row r="60" spans="1:5">
      <c r="A60" s="93">
        <v>159</v>
      </c>
      <c r="B60" s="93" t="s">
        <v>150</v>
      </c>
      <c r="C60" s="93">
        <v>14576</v>
      </c>
      <c r="D60" s="93">
        <v>14442</v>
      </c>
      <c r="E60" s="93">
        <f t="shared" si="0"/>
        <v>134</v>
      </c>
    </row>
    <row r="61" spans="1:5">
      <c r="A61" s="93">
        <v>160</v>
      </c>
      <c r="B61" s="93" t="s">
        <v>151</v>
      </c>
      <c r="C61" s="93">
        <v>16078</v>
      </c>
      <c r="D61" s="93">
        <v>16842</v>
      </c>
      <c r="E61" s="93">
        <f t="shared" si="0"/>
        <v>-764</v>
      </c>
    </row>
    <row r="62" spans="1:5">
      <c r="A62" s="93">
        <v>161</v>
      </c>
      <c r="B62" s="93" t="s">
        <v>152</v>
      </c>
      <c r="C62" s="93">
        <v>16022</v>
      </c>
      <c r="D62" s="93">
        <v>16524</v>
      </c>
      <c r="E62" s="93">
        <f t="shared" si="0"/>
        <v>-502</v>
      </c>
    </row>
    <row r="63" spans="1:5">
      <c r="A63" s="93">
        <v>162</v>
      </c>
      <c r="B63" s="93" t="s">
        <v>153</v>
      </c>
      <c r="C63" s="93">
        <v>15530</v>
      </c>
      <c r="D63" s="93">
        <v>16537</v>
      </c>
      <c r="E63" s="93">
        <f t="shared" si="0"/>
        <v>-1007</v>
      </c>
    </row>
    <row r="64" spans="1:5">
      <c r="A64" s="93">
        <v>163</v>
      </c>
      <c r="B64" s="93" t="s">
        <v>154</v>
      </c>
      <c r="C64" s="93">
        <v>15020</v>
      </c>
      <c r="D64" s="93">
        <v>14396</v>
      </c>
      <c r="E64" s="93">
        <f t="shared" si="0"/>
        <v>624</v>
      </c>
    </row>
    <row r="65" spans="1:5">
      <c r="A65" s="93">
        <v>164</v>
      </c>
      <c r="B65" s="93" t="s">
        <v>155</v>
      </c>
      <c r="C65" s="93">
        <v>18210</v>
      </c>
      <c r="D65" s="93">
        <v>18585</v>
      </c>
      <c r="E65" s="93">
        <f t="shared" si="0"/>
        <v>-375</v>
      </c>
    </row>
    <row r="66" spans="1:5">
      <c r="A66" s="93">
        <v>165</v>
      </c>
      <c r="B66" s="93" t="s">
        <v>156</v>
      </c>
      <c r="C66" s="93">
        <v>14436</v>
      </c>
      <c r="D66" s="93">
        <v>14209</v>
      </c>
      <c r="E66" s="93">
        <f t="shared" ref="E66:E129" si="1">C66-D66</f>
        <v>227</v>
      </c>
    </row>
    <row r="67" spans="1:5">
      <c r="A67" s="93">
        <v>166</v>
      </c>
      <c r="B67" s="93" t="s">
        <v>157</v>
      </c>
      <c r="C67" s="93">
        <v>16920</v>
      </c>
      <c r="D67" s="93">
        <v>17403</v>
      </c>
      <c r="E67" s="93">
        <f t="shared" si="1"/>
        <v>-483</v>
      </c>
    </row>
    <row r="68" spans="1:5">
      <c r="A68" s="93">
        <v>167</v>
      </c>
      <c r="B68" s="93" t="s">
        <v>158</v>
      </c>
      <c r="C68" s="93">
        <v>13195</v>
      </c>
      <c r="D68" s="93">
        <v>13301</v>
      </c>
      <c r="E68" s="93">
        <f t="shared" si="1"/>
        <v>-106</v>
      </c>
    </row>
    <row r="69" spans="1:5">
      <c r="A69" s="93">
        <v>168</v>
      </c>
      <c r="B69" s="93" t="s">
        <v>159</v>
      </c>
      <c r="C69" s="93">
        <v>15020</v>
      </c>
      <c r="D69" s="93">
        <v>14340</v>
      </c>
      <c r="E69" s="93">
        <f t="shared" si="1"/>
        <v>680</v>
      </c>
    </row>
    <row r="70" spans="1:5">
      <c r="A70" s="93">
        <v>169</v>
      </c>
      <c r="B70" s="93" t="s">
        <v>160</v>
      </c>
      <c r="C70" s="93">
        <v>12841</v>
      </c>
      <c r="D70" s="93">
        <v>12806</v>
      </c>
      <c r="E70" s="93">
        <f t="shared" si="1"/>
        <v>35</v>
      </c>
    </row>
    <row r="71" spans="1:5">
      <c r="A71" s="93">
        <v>170</v>
      </c>
      <c r="B71" s="93" t="s">
        <v>161</v>
      </c>
      <c r="C71" s="93">
        <v>18059</v>
      </c>
      <c r="D71" s="93">
        <v>17789</v>
      </c>
      <c r="E71" s="93">
        <f t="shared" si="1"/>
        <v>270</v>
      </c>
    </row>
    <row r="72" spans="1:5">
      <c r="A72" s="93">
        <v>171</v>
      </c>
      <c r="B72" s="93" t="s">
        <v>162</v>
      </c>
      <c r="C72" s="93">
        <v>17769</v>
      </c>
      <c r="D72" s="93">
        <v>17446</v>
      </c>
      <c r="E72" s="93">
        <f t="shared" si="1"/>
        <v>323</v>
      </c>
    </row>
    <row r="73" spans="1:5">
      <c r="A73" s="93">
        <v>172</v>
      </c>
      <c r="B73" s="93" t="s">
        <v>163</v>
      </c>
      <c r="C73" s="93">
        <v>17943</v>
      </c>
      <c r="D73" s="93">
        <v>17574</v>
      </c>
      <c r="E73" s="93">
        <f t="shared" si="1"/>
        <v>369</v>
      </c>
    </row>
    <row r="74" spans="1:5">
      <c r="A74" s="93">
        <v>173</v>
      </c>
      <c r="B74" s="93" t="s">
        <v>164</v>
      </c>
      <c r="C74" s="93">
        <v>14097</v>
      </c>
      <c r="D74" s="93">
        <v>13882</v>
      </c>
      <c r="E74" s="93">
        <f t="shared" si="1"/>
        <v>215</v>
      </c>
    </row>
    <row r="75" spans="1:5">
      <c r="A75" s="93">
        <v>174</v>
      </c>
      <c r="B75" s="93" t="s">
        <v>165</v>
      </c>
      <c r="C75" s="93">
        <v>17282</v>
      </c>
      <c r="D75" s="93">
        <v>17323</v>
      </c>
      <c r="E75" s="93">
        <f t="shared" si="1"/>
        <v>-41</v>
      </c>
    </row>
    <row r="76" spans="1:5">
      <c r="A76" s="93">
        <v>175</v>
      </c>
      <c r="B76" s="93" t="s">
        <v>166</v>
      </c>
      <c r="C76" s="93">
        <v>16676</v>
      </c>
      <c r="D76" s="93">
        <v>16446</v>
      </c>
      <c r="E76" s="93">
        <f t="shared" si="1"/>
        <v>230</v>
      </c>
    </row>
    <row r="77" spans="1:5">
      <c r="A77" s="93">
        <v>176</v>
      </c>
      <c r="B77" s="93" t="s">
        <v>167</v>
      </c>
      <c r="C77" s="93">
        <v>15473</v>
      </c>
      <c r="D77" s="93">
        <v>15400</v>
      </c>
      <c r="E77" s="93">
        <f t="shared" si="1"/>
        <v>73</v>
      </c>
    </row>
    <row r="78" spans="1:5">
      <c r="A78" s="93">
        <v>177</v>
      </c>
      <c r="B78" s="93" t="s">
        <v>168</v>
      </c>
      <c r="C78" s="93">
        <v>15143</v>
      </c>
      <c r="D78" s="93">
        <v>15094</v>
      </c>
      <c r="E78" s="93">
        <f t="shared" si="1"/>
        <v>49</v>
      </c>
    </row>
    <row r="79" spans="1:5">
      <c r="A79" s="93">
        <v>178</v>
      </c>
      <c r="B79" s="93" t="s">
        <v>169</v>
      </c>
      <c r="C79" s="93">
        <v>17102</v>
      </c>
      <c r="D79" s="93">
        <v>17601</v>
      </c>
      <c r="E79" s="93">
        <f t="shared" si="1"/>
        <v>-499</v>
      </c>
    </row>
    <row r="80" spans="1:5">
      <c r="A80" s="93">
        <v>179</v>
      </c>
      <c r="B80" s="93" t="s">
        <v>170</v>
      </c>
      <c r="C80" s="93">
        <v>17471</v>
      </c>
      <c r="D80" s="93">
        <v>17007</v>
      </c>
      <c r="E80" s="93">
        <f t="shared" si="1"/>
        <v>464</v>
      </c>
    </row>
    <row r="81" spans="1:5">
      <c r="A81" s="93">
        <v>180</v>
      </c>
      <c r="B81" s="93" t="s">
        <v>171</v>
      </c>
      <c r="C81" s="93">
        <v>14289</v>
      </c>
      <c r="D81" s="93">
        <v>14234</v>
      </c>
      <c r="E81" s="93">
        <f t="shared" si="1"/>
        <v>55</v>
      </c>
    </row>
    <row r="82" spans="1:5">
      <c r="A82" s="93">
        <v>181</v>
      </c>
      <c r="B82" s="93" t="s">
        <v>172</v>
      </c>
      <c r="C82" s="93">
        <v>11706</v>
      </c>
      <c r="D82" s="93">
        <v>11477</v>
      </c>
      <c r="E82" s="93">
        <f t="shared" si="1"/>
        <v>229</v>
      </c>
    </row>
    <row r="83" spans="1:5">
      <c r="A83" s="93">
        <v>182</v>
      </c>
      <c r="B83" s="93" t="s">
        <v>173</v>
      </c>
      <c r="C83" s="93">
        <v>8785</v>
      </c>
      <c r="D83" s="93">
        <v>11915</v>
      </c>
      <c r="E83" s="93">
        <f t="shared" si="1"/>
        <v>-3130</v>
      </c>
    </row>
    <row r="84" spans="1:5">
      <c r="A84" s="93">
        <v>183</v>
      </c>
      <c r="B84" s="93" t="s">
        <v>174</v>
      </c>
      <c r="C84" s="93">
        <v>9404</v>
      </c>
      <c r="D84" s="93">
        <v>12628</v>
      </c>
      <c r="E84" s="93">
        <f t="shared" si="1"/>
        <v>-3224</v>
      </c>
    </row>
    <row r="85" spans="1:5">
      <c r="A85" s="93">
        <v>184</v>
      </c>
      <c r="B85" s="93" t="s">
        <v>175</v>
      </c>
      <c r="C85" s="93">
        <v>11914</v>
      </c>
      <c r="D85" s="93">
        <v>11537</v>
      </c>
      <c r="E85" s="93">
        <f t="shared" si="1"/>
        <v>377</v>
      </c>
    </row>
    <row r="86" spans="1:5">
      <c r="A86" s="93">
        <v>185</v>
      </c>
      <c r="B86" s="93" t="s">
        <v>176</v>
      </c>
      <c r="C86" s="93">
        <v>8295</v>
      </c>
      <c r="D86" s="93">
        <v>10297</v>
      </c>
      <c r="E86" s="93">
        <f t="shared" si="1"/>
        <v>-2002</v>
      </c>
    </row>
    <row r="87" spans="1:5">
      <c r="A87" s="93">
        <v>186</v>
      </c>
      <c r="B87" s="93" t="s">
        <v>177</v>
      </c>
      <c r="C87" s="93">
        <v>12442</v>
      </c>
      <c r="D87" s="93">
        <v>12376</v>
      </c>
      <c r="E87" s="93">
        <f t="shared" si="1"/>
        <v>66</v>
      </c>
    </row>
    <row r="88" spans="1:5">
      <c r="A88" s="93">
        <v>187</v>
      </c>
      <c r="B88" s="93" t="s">
        <v>178</v>
      </c>
      <c r="C88" s="93">
        <v>14394</v>
      </c>
      <c r="D88" s="93">
        <v>14778</v>
      </c>
      <c r="E88" s="93">
        <f t="shared" si="1"/>
        <v>-384</v>
      </c>
    </row>
    <row r="89" spans="1:5">
      <c r="A89" s="93">
        <v>188</v>
      </c>
      <c r="B89" s="93" t="s">
        <v>179</v>
      </c>
      <c r="C89" s="93">
        <v>13629</v>
      </c>
      <c r="D89" s="93">
        <v>13305</v>
      </c>
      <c r="E89" s="93">
        <f t="shared" si="1"/>
        <v>324</v>
      </c>
    </row>
    <row r="90" spans="1:5">
      <c r="A90" s="93">
        <v>189</v>
      </c>
      <c r="B90" s="93" t="s">
        <v>180</v>
      </c>
      <c r="C90" s="93">
        <v>15956</v>
      </c>
      <c r="D90" s="93">
        <v>15968</v>
      </c>
      <c r="E90" s="93">
        <f t="shared" si="1"/>
        <v>-12</v>
      </c>
    </row>
    <row r="91" spans="1:5">
      <c r="A91" s="93">
        <v>190</v>
      </c>
      <c r="B91" s="93" t="s">
        <v>181</v>
      </c>
      <c r="C91" s="93">
        <v>16435</v>
      </c>
      <c r="D91" s="93">
        <v>15636</v>
      </c>
      <c r="E91" s="93">
        <f t="shared" si="1"/>
        <v>799</v>
      </c>
    </row>
    <row r="92" spans="1:5">
      <c r="A92" s="93">
        <v>191</v>
      </c>
      <c r="B92" s="93" t="s">
        <v>182</v>
      </c>
      <c r="C92" s="93">
        <v>14601</v>
      </c>
      <c r="D92" s="93">
        <v>14524</v>
      </c>
      <c r="E92" s="93">
        <f t="shared" si="1"/>
        <v>77</v>
      </c>
    </row>
    <row r="93" spans="1:5">
      <c r="A93" s="93">
        <v>192</v>
      </c>
      <c r="B93" s="93" t="s">
        <v>183</v>
      </c>
      <c r="C93" s="93">
        <v>13881</v>
      </c>
      <c r="D93" s="93">
        <v>13970</v>
      </c>
      <c r="E93" s="93">
        <f t="shared" si="1"/>
        <v>-89</v>
      </c>
    </row>
    <row r="94" spans="1:5">
      <c r="A94" s="93">
        <v>200</v>
      </c>
      <c r="B94" s="93" t="s">
        <v>184</v>
      </c>
      <c r="C94" s="93">
        <v>12038</v>
      </c>
      <c r="D94" s="93">
        <v>11155</v>
      </c>
      <c r="E94" s="93">
        <f t="shared" si="1"/>
        <v>883</v>
      </c>
    </row>
    <row r="95" spans="1:5">
      <c r="A95" s="93">
        <v>201</v>
      </c>
      <c r="B95" s="93" t="s">
        <v>185</v>
      </c>
      <c r="C95" s="93">
        <v>19241</v>
      </c>
      <c r="D95" s="93">
        <v>19356</v>
      </c>
      <c r="E95" s="93">
        <f t="shared" si="1"/>
        <v>-115</v>
      </c>
    </row>
    <row r="96" spans="1:5">
      <c r="A96" s="93">
        <v>203</v>
      </c>
      <c r="B96" s="93" t="s">
        <v>186</v>
      </c>
      <c r="C96" s="93">
        <v>18879</v>
      </c>
      <c r="D96" s="93">
        <v>19094</v>
      </c>
      <c r="E96" s="93">
        <f t="shared" si="1"/>
        <v>-215</v>
      </c>
    </row>
    <row r="97" spans="1:5">
      <c r="A97" s="93">
        <v>205</v>
      </c>
      <c r="B97" s="93" t="s">
        <v>187</v>
      </c>
      <c r="C97" s="93">
        <v>18685</v>
      </c>
      <c r="D97" s="93">
        <v>18845</v>
      </c>
      <c r="E97" s="93">
        <f t="shared" si="1"/>
        <v>-160</v>
      </c>
    </row>
    <row r="98" spans="1:5">
      <c r="A98" s="93">
        <v>207</v>
      </c>
      <c r="B98" s="93" t="s">
        <v>188</v>
      </c>
      <c r="C98" s="93">
        <v>18342</v>
      </c>
      <c r="D98" s="93">
        <v>18496</v>
      </c>
      <c r="E98" s="93">
        <f t="shared" si="1"/>
        <v>-154</v>
      </c>
    </row>
    <row r="99" spans="1:5">
      <c r="A99" s="93">
        <v>208</v>
      </c>
      <c r="B99" s="93" t="s">
        <v>189</v>
      </c>
      <c r="C99" s="93">
        <v>18583</v>
      </c>
      <c r="D99" s="93">
        <v>18756</v>
      </c>
      <c r="E99" s="93">
        <f t="shared" si="1"/>
        <v>-173</v>
      </c>
    </row>
    <row r="100" spans="1:5">
      <c r="A100" s="93">
        <v>209</v>
      </c>
      <c r="B100" s="93" t="s">
        <v>190</v>
      </c>
      <c r="C100" s="93">
        <v>19112</v>
      </c>
      <c r="D100" s="93">
        <v>19137</v>
      </c>
      <c r="E100" s="93">
        <f t="shared" si="1"/>
        <v>-25</v>
      </c>
    </row>
    <row r="101" spans="1:5">
      <c r="A101" s="93">
        <v>210</v>
      </c>
      <c r="B101" s="93" t="s">
        <v>191</v>
      </c>
      <c r="C101" s="93">
        <v>18056</v>
      </c>
      <c r="D101" s="93">
        <v>17980</v>
      </c>
      <c r="E101" s="93">
        <f t="shared" si="1"/>
        <v>76</v>
      </c>
    </row>
    <row r="102" spans="1:5">
      <c r="A102" s="93">
        <v>211</v>
      </c>
      <c r="B102" s="93" t="s">
        <v>192</v>
      </c>
      <c r="C102" s="93">
        <v>18770</v>
      </c>
      <c r="D102" s="93">
        <v>18845</v>
      </c>
      <c r="E102" s="93">
        <f t="shared" si="1"/>
        <v>-75</v>
      </c>
    </row>
    <row r="103" spans="1:5">
      <c r="A103" s="93">
        <v>212</v>
      </c>
      <c r="B103" s="93" t="s">
        <v>193</v>
      </c>
      <c r="C103" s="93">
        <v>10279</v>
      </c>
      <c r="D103" s="93">
        <v>10228</v>
      </c>
      <c r="E103" s="93">
        <f t="shared" si="1"/>
        <v>51</v>
      </c>
    </row>
    <row r="104" spans="1:5">
      <c r="A104" s="93">
        <v>213</v>
      </c>
      <c r="B104" s="93" t="s">
        <v>194</v>
      </c>
      <c r="C104" s="93">
        <v>18326</v>
      </c>
      <c r="D104" s="93">
        <v>18286</v>
      </c>
      <c r="E104" s="93">
        <f t="shared" si="1"/>
        <v>40</v>
      </c>
    </row>
    <row r="105" spans="1:5">
      <c r="A105" s="93">
        <v>214</v>
      </c>
      <c r="B105" s="93" t="s">
        <v>195</v>
      </c>
      <c r="C105" s="93">
        <v>16759</v>
      </c>
      <c r="D105" s="93">
        <v>16661</v>
      </c>
      <c r="E105" s="93">
        <f t="shared" si="1"/>
        <v>98</v>
      </c>
    </row>
    <row r="106" spans="1:5">
      <c r="A106" s="93">
        <v>215</v>
      </c>
      <c r="B106" s="93" t="s">
        <v>196</v>
      </c>
      <c r="C106" s="93">
        <v>17623</v>
      </c>
      <c r="D106" s="93">
        <v>17506</v>
      </c>
      <c r="E106" s="93">
        <f t="shared" si="1"/>
        <v>117</v>
      </c>
    </row>
    <row r="107" spans="1:5">
      <c r="A107" s="93">
        <v>216</v>
      </c>
      <c r="B107" s="93" t="s">
        <v>197</v>
      </c>
      <c r="C107" s="93">
        <v>15258</v>
      </c>
      <c r="D107" s="93">
        <v>14781</v>
      </c>
      <c r="E107" s="93">
        <f t="shared" si="1"/>
        <v>477</v>
      </c>
    </row>
    <row r="108" spans="1:5">
      <c r="A108" s="93">
        <v>217</v>
      </c>
      <c r="B108" s="93" t="s">
        <v>198</v>
      </c>
      <c r="C108" s="93">
        <v>19234</v>
      </c>
      <c r="D108" s="93">
        <v>19306</v>
      </c>
      <c r="E108" s="93">
        <f t="shared" si="1"/>
        <v>-72</v>
      </c>
    </row>
    <row r="109" spans="1:5">
      <c r="A109" s="93">
        <v>218</v>
      </c>
      <c r="B109" s="93" t="s">
        <v>199</v>
      </c>
      <c r="C109" s="93">
        <v>13249</v>
      </c>
      <c r="D109" s="93">
        <v>12874</v>
      </c>
      <c r="E109" s="93">
        <f t="shared" si="1"/>
        <v>375</v>
      </c>
    </row>
    <row r="110" spans="1:5">
      <c r="A110" s="93">
        <v>219</v>
      </c>
      <c r="B110" s="93" t="s">
        <v>200</v>
      </c>
      <c r="C110" s="93">
        <v>18842</v>
      </c>
      <c r="D110" s="93">
        <v>19004</v>
      </c>
      <c r="E110" s="93">
        <f t="shared" si="1"/>
        <v>-162</v>
      </c>
    </row>
    <row r="111" spans="1:5">
      <c r="A111" s="93">
        <v>220</v>
      </c>
      <c r="B111" s="93" t="s">
        <v>201</v>
      </c>
      <c r="C111" s="93">
        <v>17453</v>
      </c>
      <c r="D111" s="93">
        <v>17407</v>
      </c>
      <c r="E111" s="93">
        <f t="shared" si="1"/>
        <v>46</v>
      </c>
    </row>
    <row r="112" spans="1:5">
      <c r="A112" s="93">
        <v>221</v>
      </c>
      <c r="B112" s="93" t="s">
        <v>202</v>
      </c>
      <c r="C112" s="93">
        <v>18622</v>
      </c>
      <c r="D112" s="93">
        <v>18652</v>
      </c>
      <c r="E112" s="93">
        <f t="shared" si="1"/>
        <v>-30</v>
      </c>
    </row>
    <row r="113" spans="1:5">
      <c r="A113" s="93">
        <v>222</v>
      </c>
      <c r="B113" s="93" t="s">
        <v>203</v>
      </c>
      <c r="C113" s="93">
        <v>12706</v>
      </c>
      <c r="D113" s="93">
        <v>12508</v>
      </c>
      <c r="E113" s="93">
        <f t="shared" si="1"/>
        <v>198</v>
      </c>
    </row>
    <row r="114" spans="1:5">
      <c r="A114" s="93">
        <v>223</v>
      </c>
      <c r="B114" s="93" t="s">
        <v>204</v>
      </c>
      <c r="C114" s="93">
        <v>18215</v>
      </c>
      <c r="D114" s="93">
        <v>18238</v>
      </c>
      <c r="E114" s="93">
        <f t="shared" si="1"/>
        <v>-23</v>
      </c>
    </row>
    <row r="115" spans="1:5">
      <c r="A115" s="93">
        <v>224</v>
      </c>
      <c r="B115" s="93" t="s">
        <v>205</v>
      </c>
      <c r="C115" s="93">
        <v>16484</v>
      </c>
      <c r="D115" s="93">
        <v>15973</v>
      </c>
      <c r="E115" s="93">
        <f t="shared" si="1"/>
        <v>511</v>
      </c>
    </row>
    <row r="116" spans="1:5">
      <c r="A116" s="93">
        <v>225</v>
      </c>
      <c r="B116" s="93" t="s">
        <v>206</v>
      </c>
      <c r="C116" s="93">
        <v>18278</v>
      </c>
      <c r="D116" s="93">
        <v>18352</v>
      </c>
      <c r="E116" s="93">
        <f t="shared" si="1"/>
        <v>-74</v>
      </c>
    </row>
    <row r="117" spans="1:5">
      <c r="A117" s="93">
        <v>227</v>
      </c>
      <c r="B117" s="93" t="s">
        <v>207</v>
      </c>
      <c r="C117" s="93">
        <v>18206</v>
      </c>
      <c r="D117" s="93">
        <v>18243</v>
      </c>
      <c r="E117" s="93">
        <f t="shared" si="1"/>
        <v>-37</v>
      </c>
    </row>
    <row r="118" spans="1:5">
      <c r="A118" s="93">
        <v>228</v>
      </c>
      <c r="B118" s="93" t="s">
        <v>208</v>
      </c>
      <c r="C118" s="93">
        <v>17300</v>
      </c>
      <c r="D118" s="93">
        <v>17306</v>
      </c>
      <c r="E118" s="93">
        <f t="shared" si="1"/>
        <v>-6</v>
      </c>
    </row>
    <row r="119" spans="1:5">
      <c r="A119" s="93">
        <v>229</v>
      </c>
      <c r="B119" s="93" t="s">
        <v>209</v>
      </c>
      <c r="C119" s="93">
        <v>18891</v>
      </c>
      <c r="D119" s="93">
        <v>18891</v>
      </c>
      <c r="E119" s="93">
        <f t="shared" si="1"/>
        <v>0</v>
      </c>
    </row>
    <row r="120" spans="1:5">
      <c r="A120" s="93">
        <v>230</v>
      </c>
      <c r="B120" s="93" t="s">
        <v>210</v>
      </c>
      <c r="C120" s="93">
        <v>16318</v>
      </c>
      <c r="D120" s="93">
        <v>15764</v>
      </c>
      <c r="E120" s="93">
        <f t="shared" si="1"/>
        <v>554</v>
      </c>
    </row>
    <row r="121" spans="1:5">
      <c r="A121" s="93">
        <v>231</v>
      </c>
      <c r="B121" s="93" t="s">
        <v>211</v>
      </c>
      <c r="C121" s="93">
        <v>22313</v>
      </c>
      <c r="D121" s="93">
        <v>22583</v>
      </c>
      <c r="E121" s="93">
        <f t="shared" si="1"/>
        <v>-270</v>
      </c>
    </row>
    <row r="122" spans="1:5">
      <c r="A122" s="93">
        <v>232</v>
      </c>
      <c r="B122" s="93" t="s">
        <v>212</v>
      </c>
      <c r="C122" s="93">
        <v>21695</v>
      </c>
      <c r="D122" s="93">
        <v>21930</v>
      </c>
      <c r="E122" s="93">
        <f t="shared" si="1"/>
        <v>-235</v>
      </c>
    </row>
    <row r="123" spans="1:5">
      <c r="A123" s="93">
        <v>233</v>
      </c>
      <c r="B123" s="93" t="s">
        <v>213</v>
      </c>
      <c r="C123" s="93">
        <v>21896</v>
      </c>
      <c r="D123" s="93">
        <v>22212</v>
      </c>
      <c r="E123" s="93">
        <f t="shared" si="1"/>
        <v>-316</v>
      </c>
    </row>
    <row r="124" spans="1:5">
      <c r="A124" s="93">
        <v>234</v>
      </c>
      <c r="B124" s="93" t="s">
        <v>214</v>
      </c>
      <c r="C124" s="93">
        <v>20921</v>
      </c>
      <c r="D124" s="93">
        <v>21167</v>
      </c>
      <c r="E124" s="93">
        <f t="shared" si="1"/>
        <v>-246</v>
      </c>
    </row>
    <row r="125" spans="1:5">
      <c r="A125" s="93">
        <v>235</v>
      </c>
      <c r="B125" s="93" t="s">
        <v>215</v>
      </c>
      <c r="C125" s="93">
        <v>18498</v>
      </c>
      <c r="D125" s="93">
        <v>18359</v>
      </c>
      <c r="E125" s="93">
        <f t="shared" si="1"/>
        <v>139</v>
      </c>
    </row>
    <row r="126" spans="1:5">
      <c r="A126" s="93">
        <v>236</v>
      </c>
      <c r="B126" s="93" t="s">
        <v>216</v>
      </c>
      <c r="C126" s="93">
        <v>21449</v>
      </c>
      <c r="D126" s="93">
        <v>21727</v>
      </c>
      <c r="E126" s="93">
        <f t="shared" si="1"/>
        <v>-278</v>
      </c>
    </row>
    <row r="127" spans="1:5">
      <c r="A127" s="93">
        <v>237</v>
      </c>
      <c r="B127" s="93" t="s">
        <v>217</v>
      </c>
      <c r="C127" s="93">
        <v>17979</v>
      </c>
      <c r="D127" s="93">
        <v>17962</v>
      </c>
      <c r="E127" s="93">
        <f t="shared" si="1"/>
        <v>17</v>
      </c>
    </row>
    <row r="128" spans="1:5">
      <c r="A128" s="93">
        <v>238</v>
      </c>
      <c r="B128" s="93" t="s">
        <v>218</v>
      </c>
      <c r="C128" s="93">
        <v>14930</v>
      </c>
      <c r="D128" s="93">
        <v>14648</v>
      </c>
      <c r="E128" s="93">
        <f t="shared" si="1"/>
        <v>282</v>
      </c>
    </row>
    <row r="129" spans="1:5">
      <c r="A129" s="93">
        <v>239</v>
      </c>
      <c r="B129" s="93" t="s">
        <v>219</v>
      </c>
      <c r="C129" s="93">
        <v>17865</v>
      </c>
      <c r="D129" s="93">
        <v>17794</v>
      </c>
      <c r="E129" s="93">
        <f t="shared" si="1"/>
        <v>71</v>
      </c>
    </row>
    <row r="130" spans="1:5">
      <c r="A130" s="93">
        <v>240</v>
      </c>
      <c r="B130" s="93" t="s">
        <v>220</v>
      </c>
      <c r="C130" s="93">
        <v>18427</v>
      </c>
      <c r="D130" s="93">
        <v>18431</v>
      </c>
      <c r="E130" s="93">
        <f t="shared" ref="E130:E193" si="2">C130-D130</f>
        <v>-4</v>
      </c>
    </row>
    <row r="131" spans="1:5">
      <c r="A131" s="93">
        <v>241</v>
      </c>
      <c r="B131" s="93" t="s">
        <v>221</v>
      </c>
      <c r="C131" s="93">
        <v>17099</v>
      </c>
      <c r="D131" s="93">
        <v>16864</v>
      </c>
      <c r="E131" s="93">
        <f t="shared" si="2"/>
        <v>235</v>
      </c>
    </row>
    <row r="132" spans="1:5">
      <c r="A132" s="93">
        <v>242</v>
      </c>
      <c r="B132" s="93" t="s">
        <v>222</v>
      </c>
      <c r="C132" s="93">
        <v>13538</v>
      </c>
      <c r="D132" s="93">
        <v>12782</v>
      </c>
      <c r="E132" s="93">
        <f t="shared" si="2"/>
        <v>756</v>
      </c>
    </row>
    <row r="133" spans="1:5">
      <c r="A133" s="93">
        <v>243</v>
      </c>
      <c r="B133" s="93" t="s">
        <v>223</v>
      </c>
      <c r="C133" s="93">
        <v>17315</v>
      </c>
      <c r="D133" s="93">
        <v>17022</v>
      </c>
      <c r="E133" s="93">
        <f t="shared" si="2"/>
        <v>293</v>
      </c>
    </row>
    <row r="134" spans="1:5">
      <c r="A134" s="93">
        <v>245</v>
      </c>
      <c r="B134" s="93" t="s">
        <v>224</v>
      </c>
      <c r="C134" s="93">
        <v>17743</v>
      </c>
      <c r="D134" s="93">
        <v>17410</v>
      </c>
      <c r="E134" s="93">
        <f t="shared" si="2"/>
        <v>333</v>
      </c>
    </row>
    <row r="135" spans="1:5">
      <c r="A135" s="93">
        <v>246</v>
      </c>
      <c r="B135" s="93" t="s">
        <v>225</v>
      </c>
      <c r="C135" s="93">
        <v>17401</v>
      </c>
      <c r="D135" s="93">
        <v>17110</v>
      </c>
      <c r="E135" s="93">
        <f t="shared" si="2"/>
        <v>291</v>
      </c>
    </row>
    <row r="136" spans="1:5">
      <c r="A136" s="93">
        <v>247</v>
      </c>
      <c r="B136" s="93" t="s">
        <v>226</v>
      </c>
      <c r="C136" s="93">
        <v>16093</v>
      </c>
      <c r="D136" s="93">
        <v>15687</v>
      </c>
      <c r="E136" s="93">
        <f t="shared" si="2"/>
        <v>406</v>
      </c>
    </row>
    <row r="137" spans="1:5">
      <c r="A137" s="93">
        <v>248</v>
      </c>
      <c r="B137" s="93" t="s">
        <v>227</v>
      </c>
      <c r="C137" s="93">
        <v>14564</v>
      </c>
      <c r="D137" s="93">
        <v>13859</v>
      </c>
      <c r="E137" s="93">
        <f t="shared" si="2"/>
        <v>705</v>
      </c>
    </row>
    <row r="138" spans="1:5">
      <c r="A138" s="93">
        <v>249</v>
      </c>
      <c r="B138" s="93" t="s">
        <v>228</v>
      </c>
      <c r="C138" s="93">
        <v>16000</v>
      </c>
      <c r="D138" s="93">
        <v>15588</v>
      </c>
      <c r="E138" s="93">
        <f t="shared" si="2"/>
        <v>412</v>
      </c>
    </row>
    <row r="139" spans="1:5">
      <c r="A139" s="93">
        <v>250</v>
      </c>
      <c r="B139" s="93" t="s">
        <v>229</v>
      </c>
      <c r="C139" s="93">
        <v>8819</v>
      </c>
      <c r="D139" s="93">
        <v>8750</v>
      </c>
      <c r="E139" s="93">
        <f t="shared" si="2"/>
        <v>69</v>
      </c>
    </row>
    <row r="140" spans="1:5">
      <c r="A140" s="93">
        <v>251</v>
      </c>
      <c r="B140" s="93" t="s">
        <v>230</v>
      </c>
      <c r="C140" s="93">
        <v>15596</v>
      </c>
      <c r="D140" s="93">
        <v>15060</v>
      </c>
      <c r="E140" s="93">
        <f t="shared" si="2"/>
        <v>536</v>
      </c>
    </row>
    <row r="141" spans="1:5">
      <c r="A141" s="93">
        <v>252</v>
      </c>
      <c r="B141" s="93" t="s">
        <v>231</v>
      </c>
      <c r="C141" s="93">
        <v>15067</v>
      </c>
      <c r="D141" s="93">
        <v>14441</v>
      </c>
      <c r="E141" s="93">
        <f t="shared" si="2"/>
        <v>626</v>
      </c>
    </row>
    <row r="142" spans="1:5">
      <c r="A142" s="93">
        <v>253</v>
      </c>
      <c r="B142" s="93" t="s">
        <v>232</v>
      </c>
      <c r="C142" s="93">
        <v>17352</v>
      </c>
      <c r="D142" s="93">
        <v>17166</v>
      </c>
      <c r="E142" s="93">
        <f t="shared" si="2"/>
        <v>186</v>
      </c>
    </row>
    <row r="143" spans="1:5">
      <c r="A143" s="93">
        <v>255</v>
      </c>
      <c r="B143" s="93" t="s">
        <v>233</v>
      </c>
      <c r="C143" s="93">
        <v>17146</v>
      </c>
      <c r="D143" s="93">
        <v>16824</v>
      </c>
      <c r="E143" s="93">
        <f t="shared" si="2"/>
        <v>322</v>
      </c>
    </row>
    <row r="144" spans="1:5">
      <c r="A144" s="93">
        <v>257</v>
      </c>
      <c r="B144" s="93" t="s">
        <v>234</v>
      </c>
      <c r="C144" s="93">
        <v>16282</v>
      </c>
      <c r="D144" s="93">
        <v>15948</v>
      </c>
      <c r="E144" s="93">
        <f t="shared" si="2"/>
        <v>334</v>
      </c>
    </row>
    <row r="145" spans="1:5">
      <c r="A145" s="93">
        <v>259</v>
      </c>
      <c r="B145" s="93" t="s">
        <v>235</v>
      </c>
      <c r="C145" s="93">
        <v>15937</v>
      </c>
      <c r="D145" s="93">
        <v>15433</v>
      </c>
      <c r="E145" s="93">
        <f t="shared" si="2"/>
        <v>504</v>
      </c>
    </row>
    <row r="146" spans="1:5">
      <c r="A146" s="93">
        <v>261</v>
      </c>
      <c r="B146" s="93" t="s">
        <v>236</v>
      </c>
      <c r="C146" s="93">
        <v>15755</v>
      </c>
      <c r="D146" s="93">
        <v>15168</v>
      </c>
      <c r="E146" s="93">
        <f t="shared" si="2"/>
        <v>587</v>
      </c>
    </row>
    <row r="147" spans="1:5">
      <c r="A147" s="93">
        <v>262</v>
      </c>
      <c r="B147" s="93" t="s">
        <v>237</v>
      </c>
      <c r="C147" s="93">
        <v>15885</v>
      </c>
      <c r="D147" s="93">
        <v>15092</v>
      </c>
      <c r="E147" s="93">
        <f t="shared" si="2"/>
        <v>793</v>
      </c>
    </row>
    <row r="148" spans="1:5">
      <c r="A148" s="93">
        <v>263</v>
      </c>
      <c r="B148" s="93" t="s">
        <v>238</v>
      </c>
      <c r="C148" s="93">
        <v>17941</v>
      </c>
      <c r="D148" s="93">
        <v>17819</v>
      </c>
      <c r="E148" s="93">
        <f t="shared" si="2"/>
        <v>122</v>
      </c>
    </row>
    <row r="149" spans="1:5">
      <c r="A149" s="93">
        <v>265</v>
      </c>
      <c r="B149" s="93" t="s">
        <v>239</v>
      </c>
      <c r="C149" s="93">
        <v>17231</v>
      </c>
      <c r="D149" s="93">
        <v>17047</v>
      </c>
      <c r="E149" s="93">
        <f t="shared" si="2"/>
        <v>184</v>
      </c>
    </row>
    <row r="150" spans="1:5">
      <c r="A150" s="93">
        <v>267</v>
      </c>
      <c r="B150" s="93" t="s">
        <v>240</v>
      </c>
      <c r="C150" s="93">
        <v>16938</v>
      </c>
      <c r="D150" s="93">
        <v>16726</v>
      </c>
      <c r="E150" s="93">
        <f t="shared" si="2"/>
        <v>212</v>
      </c>
    </row>
    <row r="151" spans="1:5">
      <c r="A151" s="93">
        <v>269</v>
      </c>
      <c r="B151" s="93" t="s">
        <v>241</v>
      </c>
      <c r="C151" s="93">
        <v>16431</v>
      </c>
      <c r="D151" s="93">
        <v>15887</v>
      </c>
      <c r="E151" s="93">
        <f t="shared" si="2"/>
        <v>544</v>
      </c>
    </row>
    <row r="152" spans="1:5">
      <c r="A152" s="93">
        <v>270</v>
      </c>
      <c r="B152" s="93" t="s">
        <v>242</v>
      </c>
      <c r="C152" s="93">
        <v>16300</v>
      </c>
      <c r="D152" s="93">
        <v>15694</v>
      </c>
      <c r="E152" s="93">
        <f t="shared" si="2"/>
        <v>606</v>
      </c>
    </row>
    <row r="153" spans="1:5">
      <c r="A153" s="93">
        <v>271</v>
      </c>
      <c r="B153" s="93" t="s">
        <v>243</v>
      </c>
      <c r="C153" s="93">
        <v>12033</v>
      </c>
      <c r="D153" s="93">
        <v>11537</v>
      </c>
      <c r="E153" s="93">
        <f t="shared" si="2"/>
        <v>496</v>
      </c>
    </row>
    <row r="154" spans="1:5">
      <c r="A154" s="93">
        <v>272</v>
      </c>
      <c r="B154" s="93" t="s">
        <v>244</v>
      </c>
      <c r="C154" s="93">
        <v>12656</v>
      </c>
      <c r="D154" s="93">
        <v>12020</v>
      </c>
      <c r="E154" s="93">
        <f t="shared" si="2"/>
        <v>636</v>
      </c>
    </row>
    <row r="155" spans="1:5">
      <c r="A155" s="93">
        <v>273</v>
      </c>
      <c r="B155" s="93" t="s">
        <v>245</v>
      </c>
      <c r="C155" s="93">
        <v>15079</v>
      </c>
      <c r="D155" s="93">
        <v>14516</v>
      </c>
      <c r="E155" s="93">
        <f t="shared" si="2"/>
        <v>563</v>
      </c>
    </row>
    <row r="156" spans="1:5">
      <c r="A156" s="93">
        <v>274</v>
      </c>
      <c r="B156" s="93" t="s">
        <v>246</v>
      </c>
      <c r="C156" s="93">
        <v>14279</v>
      </c>
      <c r="D156" s="93">
        <v>13701</v>
      </c>
      <c r="E156" s="93">
        <f t="shared" si="2"/>
        <v>578</v>
      </c>
    </row>
    <row r="157" spans="1:5">
      <c r="A157" s="93">
        <v>275</v>
      </c>
      <c r="B157" s="93" t="s">
        <v>247</v>
      </c>
      <c r="C157" s="93">
        <v>13874</v>
      </c>
      <c r="D157" s="93">
        <v>13209</v>
      </c>
      <c r="E157" s="93">
        <f t="shared" si="2"/>
        <v>665</v>
      </c>
    </row>
    <row r="158" spans="1:5">
      <c r="A158" s="93">
        <v>276</v>
      </c>
      <c r="B158" s="93" t="s">
        <v>248</v>
      </c>
      <c r="C158" s="93">
        <v>11193</v>
      </c>
      <c r="D158" s="93">
        <v>10557</v>
      </c>
      <c r="E158" s="93">
        <f t="shared" si="2"/>
        <v>636</v>
      </c>
    </row>
    <row r="159" spans="1:5">
      <c r="A159" s="93">
        <v>277</v>
      </c>
      <c r="B159" s="93" t="s">
        <v>249</v>
      </c>
      <c r="C159" s="93">
        <v>18632</v>
      </c>
      <c r="D159" s="93">
        <v>18599</v>
      </c>
      <c r="E159" s="93">
        <f t="shared" si="2"/>
        <v>33</v>
      </c>
    </row>
    <row r="160" spans="1:5">
      <c r="A160" s="93">
        <v>279</v>
      </c>
      <c r="B160" s="93" t="s">
        <v>250</v>
      </c>
      <c r="C160" s="93">
        <v>18412</v>
      </c>
      <c r="D160" s="93">
        <v>18333</v>
      </c>
      <c r="E160" s="93">
        <f t="shared" si="2"/>
        <v>79</v>
      </c>
    </row>
    <row r="161" spans="1:5">
      <c r="A161" s="93">
        <v>280</v>
      </c>
      <c r="B161" s="93" t="s">
        <v>251</v>
      </c>
      <c r="C161" s="93">
        <v>16811</v>
      </c>
      <c r="D161" s="93">
        <v>15956</v>
      </c>
      <c r="E161" s="93">
        <f t="shared" si="2"/>
        <v>855</v>
      </c>
    </row>
    <row r="162" spans="1:5">
      <c r="A162" s="93">
        <v>281</v>
      </c>
      <c r="B162" s="93" t="s">
        <v>252</v>
      </c>
      <c r="C162" s="93">
        <v>18268</v>
      </c>
      <c r="D162" s="93">
        <v>18008</v>
      </c>
      <c r="E162" s="93">
        <f t="shared" si="2"/>
        <v>260</v>
      </c>
    </row>
    <row r="163" spans="1:5">
      <c r="A163" s="93">
        <v>282</v>
      </c>
      <c r="B163" s="93" t="s">
        <v>253</v>
      </c>
      <c r="C163" s="93">
        <v>18105</v>
      </c>
      <c r="D163" s="93">
        <v>17835</v>
      </c>
      <c r="E163" s="93">
        <f t="shared" si="2"/>
        <v>270</v>
      </c>
    </row>
    <row r="164" spans="1:5">
      <c r="A164" s="93">
        <v>283</v>
      </c>
      <c r="B164" s="93" t="s">
        <v>254</v>
      </c>
      <c r="C164" s="93">
        <v>15347</v>
      </c>
      <c r="D164" s="93">
        <v>14747</v>
      </c>
      <c r="E164" s="93">
        <f t="shared" si="2"/>
        <v>600</v>
      </c>
    </row>
    <row r="165" spans="1:5">
      <c r="A165" s="93">
        <v>284</v>
      </c>
      <c r="B165" s="93" t="s">
        <v>255</v>
      </c>
      <c r="C165" s="93">
        <v>17419</v>
      </c>
      <c r="D165" s="93">
        <v>16920</v>
      </c>
      <c r="E165" s="93">
        <f t="shared" si="2"/>
        <v>499</v>
      </c>
    </row>
    <row r="166" spans="1:5">
      <c r="A166" s="93">
        <v>285</v>
      </c>
      <c r="B166" s="93" t="s">
        <v>256</v>
      </c>
      <c r="C166" s="93">
        <v>14636</v>
      </c>
      <c r="D166" s="93">
        <v>13916</v>
      </c>
      <c r="E166" s="93">
        <f t="shared" si="2"/>
        <v>720</v>
      </c>
    </row>
    <row r="167" spans="1:5">
      <c r="A167" s="93">
        <v>287</v>
      </c>
      <c r="B167" s="93" t="s">
        <v>257</v>
      </c>
      <c r="C167" s="93">
        <v>13399</v>
      </c>
      <c r="D167" s="93">
        <v>12774</v>
      </c>
      <c r="E167" s="93">
        <f t="shared" si="2"/>
        <v>625</v>
      </c>
    </row>
    <row r="168" spans="1:5">
      <c r="A168" s="93">
        <v>288</v>
      </c>
      <c r="B168" s="93" t="s">
        <v>258</v>
      </c>
      <c r="C168" s="93">
        <v>12364</v>
      </c>
      <c r="D168" s="93">
        <v>11560</v>
      </c>
      <c r="E168" s="93">
        <f t="shared" si="2"/>
        <v>804</v>
      </c>
    </row>
    <row r="169" spans="1:5">
      <c r="A169" s="93">
        <v>289</v>
      </c>
      <c r="B169" s="93" t="s">
        <v>259</v>
      </c>
      <c r="C169" s="93">
        <v>18918</v>
      </c>
      <c r="D169" s="93">
        <v>18939</v>
      </c>
      <c r="E169" s="93">
        <f t="shared" si="2"/>
        <v>-21</v>
      </c>
    </row>
    <row r="170" spans="1:5">
      <c r="A170" s="93">
        <v>290</v>
      </c>
      <c r="B170" s="93" t="s">
        <v>260</v>
      </c>
      <c r="C170" s="93">
        <v>17898</v>
      </c>
      <c r="D170" s="93">
        <v>17577</v>
      </c>
      <c r="E170" s="93">
        <f t="shared" si="2"/>
        <v>321</v>
      </c>
    </row>
    <row r="171" spans="1:5">
      <c r="A171" s="93">
        <v>291</v>
      </c>
      <c r="B171" s="93" t="s">
        <v>261</v>
      </c>
      <c r="C171" s="93">
        <v>18914</v>
      </c>
      <c r="D171" s="93">
        <v>18948</v>
      </c>
      <c r="E171" s="93">
        <f t="shared" si="2"/>
        <v>-34</v>
      </c>
    </row>
    <row r="172" spans="1:5">
      <c r="A172" s="93">
        <v>293</v>
      </c>
      <c r="B172" s="93" t="s">
        <v>262</v>
      </c>
      <c r="C172" s="93">
        <v>18822</v>
      </c>
      <c r="D172" s="93">
        <v>18836</v>
      </c>
      <c r="E172" s="93">
        <f t="shared" si="2"/>
        <v>-14</v>
      </c>
    </row>
    <row r="173" spans="1:5">
      <c r="A173" s="93">
        <v>294</v>
      </c>
      <c r="B173" s="93" t="s">
        <v>263</v>
      </c>
      <c r="C173" s="93">
        <v>18859</v>
      </c>
      <c r="D173" s="93">
        <v>18831</v>
      </c>
      <c r="E173" s="93">
        <f t="shared" si="2"/>
        <v>28</v>
      </c>
    </row>
    <row r="174" spans="1:5">
      <c r="A174" s="93">
        <v>295</v>
      </c>
      <c r="B174" s="93" t="s">
        <v>264</v>
      </c>
      <c r="C174" s="93">
        <v>19453</v>
      </c>
      <c r="D174" s="93">
        <v>19476</v>
      </c>
      <c r="E174" s="93">
        <f t="shared" si="2"/>
        <v>-23</v>
      </c>
    </row>
    <row r="175" spans="1:5">
      <c r="A175" s="93">
        <v>297</v>
      </c>
      <c r="B175" s="93" t="s">
        <v>265</v>
      </c>
      <c r="C175" s="93">
        <v>19334</v>
      </c>
      <c r="D175" s="93">
        <v>19360</v>
      </c>
      <c r="E175" s="93">
        <f t="shared" si="2"/>
        <v>-26</v>
      </c>
    </row>
    <row r="176" spans="1:5">
      <c r="A176" s="93">
        <v>299</v>
      </c>
      <c r="B176" s="93" t="s">
        <v>266</v>
      </c>
      <c r="C176" s="93">
        <v>19225</v>
      </c>
      <c r="D176" s="93">
        <v>19240</v>
      </c>
      <c r="E176" s="93">
        <f t="shared" si="2"/>
        <v>-15</v>
      </c>
    </row>
    <row r="177" spans="1:5">
      <c r="A177" s="93">
        <v>300</v>
      </c>
      <c r="B177" s="93" t="s">
        <v>267</v>
      </c>
      <c r="C177" s="93">
        <v>19128</v>
      </c>
      <c r="D177" s="93">
        <v>19150</v>
      </c>
      <c r="E177" s="93">
        <f t="shared" si="2"/>
        <v>-22</v>
      </c>
    </row>
    <row r="178" spans="1:5">
      <c r="A178" s="93">
        <v>301</v>
      </c>
      <c r="B178" s="93" t="s">
        <v>268</v>
      </c>
      <c r="C178" s="93">
        <v>19127</v>
      </c>
      <c r="D178" s="93">
        <v>19105</v>
      </c>
      <c r="E178" s="93">
        <f t="shared" si="2"/>
        <v>22</v>
      </c>
    </row>
    <row r="179" spans="1:5">
      <c r="A179" s="93">
        <v>302</v>
      </c>
      <c r="B179" s="93" t="s">
        <v>269</v>
      </c>
      <c r="C179" s="93">
        <v>19011</v>
      </c>
      <c r="D179" s="93">
        <v>19006</v>
      </c>
      <c r="E179" s="93">
        <f t="shared" si="2"/>
        <v>5</v>
      </c>
    </row>
    <row r="180" spans="1:5">
      <c r="A180" s="93">
        <v>303</v>
      </c>
      <c r="B180" s="93" t="s">
        <v>270</v>
      </c>
      <c r="C180" s="93">
        <v>18991</v>
      </c>
      <c r="D180" s="93">
        <v>19128</v>
      </c>
      <c r="E180" s="93">
        <f t="shared" si="2"/>
        <v>-137</v>
      </c>
    </row>
    <row r="181" spans="1:5">
      <c r="A181" s="93">
        <v>304</v>
      </c>
      <c r="B181" s="93" t="s">
        <v>271</v>
      </c>
      <c r="C181" s="93">
        <v>19039</v>
      </c>
      <c r="D181" s="93">
        <v>19034</v>
      </c>
      <c r="E181" s="93">
        <f t="shared" si="2"/>
        <v>5</v>
      </c>
    </row>
    <row r="182" spans="1:5">
      <c r="A182" s="93">
        <v>305</v>
      </c>
      <c r="B182" s="93" t="s">
        <v>272</v>
      </c>
      <c r="C182" s="93">
        <v>18966</v>
      </c>
      <c r="D182" s="93">
        <v>19069</v>
      </c>
      <c r="E182" s="93">
        <f t="shared" si="2"/>
        <v>-103</v>
      </c>
    </row>
    <row r="183" spans="1:5">
      <c r="A183" s="93">
        <v>306</v>
      </c>
      <c r="B183" s="93" t="s">
        <v>273</v>
      </c>
      <c r="C183" s="93">
        <v>17689</v>
      </c>
      <c r="D183" s="93">
        <v>17158</v>
      </c>
      <c r="E183" s="93">
        <f t="shared" si="2"/>
        <v>531</v>
      </c>
    </row>
    <row r="184" spans="1:5">
      <c r="A184" s="93">
        <v>307</v>
      </c>
      <c r="B184" s="93" t="s">
        <v>274</v>
      </c>
      <c r="C184" s="93">
        <v>18725</v>
      </c>
      <c r="D184" s="93">
        <v>18690</v>
      </c>
      <c r="E184" s="93">
        <f t="shared" si="2"/>
        <v>35</v>
      </c>
    </row>
    <row r="185" spans="1:5">
      <c r="A185" s="93">
        <v>308</v>
      </c>
      <c r="B185" s="93" t="s">
        <v>275</v>
      </c>
      <c r="C185" s="93">
        <v>18548</v>
      </c>
      <c r="D185" s="93">
        <v>18475</v>
      </c>
      <c r="E185" s="93">
        <f t="shared" si="2"/>
        <v>73</v>
      </c>
    </row>
    <row r="186" spans="1:5">
      <c r="A186" s="93">
        <v>309</v>
      </c>
      <c r="B186" s="93" t="s">
        <v>276</v>
      </c>
      <c r="C186" s="93">
        <v>16589</v>
      </c>
      <c r="D186" s="93">
        <v>16512</v>
      </c>
      <c r="E186" s="93">
        <f t="shared" si="2"/>
        <v>77</v>
      </c>
    </row>
    <row r="187" spans="1:5">
      <c r="A187" s="93">
        <v>310</v>
      </c>
      <c r="B187" s="93" t="s">
        <v>277</v>
      </c>
      <c r="C187" s="93">
        <v>9411</v>
      </c>
      <c r="D187" s="93">
        <v>9559</v>
      </c>
      <c r="E187" s="93">
        <f t="shared" si="2"/>
        <v>-148</v>
      </c>
    </row>
    <row r="188" spans="1:5">
      <c r="A188" s="93">
        <v>311</v>
      </c>
      <c r="B188" s="93" t="s">
        <v>278</v>
      </c>
      <c r="C188" s="93">
        <v>16473</v>
      </c>
      <c r="D188" s="93">
        <v>16472</v>
      </c>
      <c r="E188" s="93">
        <f t="shared" si="2"/>
        <v>1</v>
      </c>
    </row>
    <row r="189" spans="1:5">
      <c r="A189" s="93">
        <v>312</v>
      </c>
      <c r="B189" s="93" t="s">
        <v>279</v>
      </c>
      <c r="C189" s="93">
        <v>17822</v>
      </c>
      <c r="D189" s="93">
        <v>17779</v>
      </c>
      <c r="E189" s="93">
        <f t="shared" si="2"/>
        <v>43</v>
      </c>
    </row>
    <row r="190" spans="1:5">
      <c r="A190" s="93">
        <v>313</v>
      </c>
      <c r="B190" s="93" t="s">
        <v>280</v>
      </c>
      <c r="C190" s="93">
        <v>18161</v>
      </c>
      <c r="D190" s="93">
        <v>18158</v>
      </c>
      <c r="E190" s="93">
        <f t="shared" si="2"/>
        <v>3</v>
      </c>
    </row>
    <row r="191" spans="1:5">
      <c r="A191" s="93">
        <v>314</v>
      </c>
      <c r="B191" s="93" t="s">
        <v>281</v>
      </c>
      <c r="C191" s="93">
        <v>17581</v>
      </c>
      <c r="D191" s="93">
        <v>17653</v>
      </c>
      <c r="E191" s="93">
        <f t="shared" si="2"/>
        <v>-72</v>
      </c>
    </row>
    <row r="192" spans="1:5">
      <c r="A192" s="93">
        <v>315</v>
      </c>
      <c r="B192" s="93" t="s">
        <v>282</v>
      </c>
      <c r="C192" s="93">
        <v>17058</v>
      </c>
      <c r="D192" s="93">
        <v>16938</v>
      </c>
      <c r="E192" s="93">
        <f t="shared" si="2"/>
        <v>120</v>
      </c>
    </row>
    <row r="193" spans="1:5">
      <c r="A193" s="93">
        <v>316</v>
      </c>
      <c r="B193" s="93" t="s">
        <v>283</v>
      </c>
      <c r="C193" s="93">
        <v>17293</v>
      </c>
      <c r="D193" s="93">
        <v>17286</v>
      </c>
      <c r="E193" s="93">
        <f t="shared" si="2"/>
        <v>7</v>
      </c>
    </row>
    <row r="194" spans="1:5">
      <c r="A194" s="93">
        <v>317</v>
      </c>
      <c r="B194" s="93" t="s">
        <v>284</v>
      </c>
      <c r="C194" s="93">
        <v>17254</v>
      </c>
      <c r="D194" s="93">
        <v>17346</v>
      </c>
      <c r="E194" s="93">
        <f t="shared" ref="E194:E257" si="3">C194-D194</f>
        <v>-92</v>
      </c>
    </row>
    <row r="195" spans="1:5">
      <c r="A195" s="93">
        <v>318</v>
      </c>
      <c r="B195" s="93" t="s">
        <v>285</v>
      </c>
      <c r="C195" s="93">
        <v>15855</v>
      </c>
      <c r="D195" s="93">
        <v>15834</v>
      </c>
      <c r="E195" s="93">
        <f t="shared" si="3"/>
        <v>21</v>
      </c>
    </row>
    <row r="196" spans="1:5">
      <c r="A196" s="93">
        <v>319</v>
      </c>
      <c r="B196" s="93" t="s">
        <v>286</v>
      </c>
      <c r="C196" s="93">
        <v>15762</v>
      </c>
      <c r="D196" s="93">
        <v>15887</v>
      </c>
      <c r="E196" s="93">
        <f t="shared" si="3"/>
        <v>-125</v>
      </c>
    </row>
    <row r="197" spans="1:5">
      <c r="A197" s="93">
        <v>320</v>
      </c>
      <c r="B197" s="93" t="s">
        <v>287</v>
      </c>
      <c r="C197" s="93">
        <v>14735</v>
      </c>
      <c r="D197" s="93">
        <v>14802</v>
      </c>
      <c r="E197" s="93">
        <f t="shared" si="3"/>
        <v>-67</v>
      </c>
    </row>
    <row r="198" spans="1:5">
      <c r="A198" s="93">
        <v>321</v>
      </c>
      <c r="B198" s="93" t="s">
        <v>288</v>
      </c>
      <c r="C198" s="93">
        <v>15273</v>
      </c>
      <c r="D198" s="93">
        <v>15266</v>
      </c>
      <c r="E198" s="93">
        <f t="shared" si="3"/>
        <v>7</v>
      </c>
    </row>
    <row r="199" spans="1:5">
      <c r="A199" s="93">
        <v>322</v>
      </c>
      <c r="B199" s="93" t="s">
        <v>289</v>
      </c>
      <c r="C199" s="93">
        <v>17275</v>
      </c>
      <c r="D199" s="93">
        <v>17448</v>
      </c>
      <c r="E199" s="93">
        <f t="shared" si="3"/>
        <v>-173</v>
      </c>
    </row>
    <row r="200" spans="1:5">
      <c r="A200" s="93">
        <v>323</v>
      </c>
      <c r="B200" s="93" t="s">
        <v>290</v>
      </c>
      <c r="C200" s="93">
        <v>14524</v>
      </c>
      <c r="D200" s="93">
        <v>13838</v>
      </c>
      <c r="E200" s="93">
        <f t="shared" si="3"/>
        <v>686</v>
      </c>
    </row>
    <row r="201" spans="1:5">
      <c r="A201" s="93">
        <v>324</v>
      </c>
      <c r="B201" s="93" t="s">
        <v>291</v>
      </c>
      <c r="C201" s="93">
        <v>13635</v>
      </c>
      <c r="D201" s="93">
        <v>12881</v>
      </c>
      <c r="E201" s="93">
        <f t="shared" si="3"/>
        <v>754</v>
      </c>
    </row>
    <row r="202" spans="1:5">
      <c r="A202" s="93">
        <v>325</v>
      </c>
      <c r="B202" s="93" t="s">
        <v>292</v>
      </c>
      <c r="C202" s="93">
        <v>16774</v>
      </c>
      <c r="D202" s="93">
        <v>16332</v>
      </c>
      <c r="E202" s="93">
        <f t="shared" si="3"/>
        <v>442</v>
      </c>
    </row>
    <row r="203" spans="1:5">
      <c r="A203" s="93">
        <v>326</v>
      </c>
      <c r="B203" s="93" t="s">
        <v>293</v>
      </c>
      <c r="C203" s="93">
        <v>15368</v>
      </c>
      <c r="D203" s="93">
        <v>15183</v>
      </c>
      <c r="E203" s="93">
        <f t="shared" si="3"/>
        <v>185</v>
      </c>
    </row>
    <row r="204" spans="1:5">
      <c r="A204" s="93">
        <v>327</v>
      </c>
      <c r="B204" s="93" t="s">
        <v>294</v>
      </c>
      <c r="C204" s="93">
        <v>13957</v>
      </c>
      <c r="D204" s="93">
        <v>13035</v>
      </c>
      <c r="E204" s="93">
        <f t="shared" si="3"/>
        <v>922</v>
      </c>
    </row>
    <row r="205" spans="1:5">
      <c r="A205" s="93">
        <v>328</v>
      </c>
      <c r="B205" s="93" t="s">
        <v>295</v>
      </c>
      <c r="C205" s="93">
        <v>17622</v>
      </c>
      <c r="D205" s="93">
        <v>17166</v>
      </c>
      <c r="E205" s="93">
        <f t="shared" si="3"/>
        <v>456</v>
      </c>
    </row>
    <row r="206" spans="1:5">
      <c r="A206" s="93">
        <v>329</v>
      </c>
      <c r="B206" s="93" t="s">
        <v>296</v>
      </c>
      <c r="C206" s="93">
        <v>16542</v>
      </c>
      <c r="D206" s="93">
        <v>16016</v>
      </c>
      <c r="E206" s="93">
        <f t="shared" si="3"/>
        <v>526</v>
      </c>
    </row>
    <row r="207" spans="1:5">
      <c r="A207" s="93">
        <v>330</v>
      </c>
      <c r="B207" s="93" t="s">
        <v>297</v>
      </c>
      <c r="C207" s="93">
        <v>17822</v>
      </c>
      <c r="D207" s="93">
        <v>17787</v>
      </c>
      <c r="E207" s="93">
        <f t="shared" si="3"/>
        <v>35</v>
      </c>
    </row>
    <row r="208" spans="1:5">
      <c r="A208" s="93">
        <v>331</v>
      </c>
      <c r="B208" s="93" t="s">
        <v>298</v>
      </c>
      <c r="C208" s="93">
        <v>17333</v>
      </c>
      <c r="D208" s="93">
        <v>17142</v>
      </c>
      <c r="E208" s="93">
        <f t="shared" si="3"/>
        <v>191</v>
      </c>
    </row>
    <row r="209" spans="1:5">
      <c r="A209" s="93">
        <v>332</v>
      </c>
      <c r="B209" s="93" t="s">
        <v>299</v>
      </c>
      <c r="C209" s="93">
        <v>18215</v>
      </c>
      <c r="D209" s="93">
        <v>18224</v>
      </c>
      <c r="E209" s="93">
        <f t="shared" si="3"/>
        <v>-9</v>
      </c>
    </row>
    <row r="210" spans="1:5">
      <c r="A210" s="93">
        <v>333</v>
      </c>
      <c r="B210" s="93" t="s">
        <v>300</v>
      </c>
      <c r="C210" s="93">
        <v>17217</v>
      </c>
      <c r="D210" s="93">
        <v>17035</v>
      </c>
      <c r="E210" s="93">
        <f t="shared" si="3"/>
        <v>182</v>
      </c>
    </row>
    <row r="211" spans="1:5">
      <c r="A211" s="93">
        <v>334</v>
      </c>
      <c r="B211" s="93" t="s">
        <v>301</v>
      </c>
      <c r="C211" s="93">
        <v>17707</v>
      </c>
      <c r="D211" s="93">
        <v>18158</v>
      </c>
      <c r="E211" s="93">
        <f t="shared" si="3"/>
        <v>-451</v>
      </c>
    </row>
    <row r="212" spans="1:5">
      <c r="A212" s="93">
        <v>335</v>
      </c>
      <c r="B212" s="93" t="s">
        <v>302</v>
      </c>
      <c r="C212" s="93">
        <v>17088</v>
      </c>
      <c r="D212" s="93">
        <v>16907</v>
      </c>
      <c r="E212" s="93">
        <f t="shared" si="3"/>
        <v>181</v>
      </c>
    </row>
    <row r="213" spans="1:5">
      <c r="A213" s="93">
        <v>336</v>
      </c>
      <c r="B213" s="93" t="s">
        <v>303</v>
      </c>
      <c r="C213" s="93">
        <v>16523</v>
      </c>
      <c r="D213" s="93">
        <v>16361</v>
      </c>
      <c r="E213" s="93">
        <f t="shared" si="3"/>
        <v>162</v>
      </c>
    </row>
    <row r="214" spans="1:5">
      <c r="A214" s="93">
        <v>337</v>
      </c>
      <c r="B214" s="93" t="s">
        <v>304</v>
      </c>
      <c r="C214" s="93">
        <v>18505</v>
      </c>
      <c r="D214" s="93">
        <v>18358</v>
      </c>
      <c r="E214" s="93">
        <f t="shared" si="3"/>
        <v>147</v>
      </c>
    </row>
    <row r="215" spans="1:5">
      <c r="A215" s="93">
        <v>338</v>
      </c>
      <c r="B215" s="93" t="s">
        <v>305</v>
      </c>
      <c r="C215" s="93">
        <v>17757</v>
      </c>
      <c r="D215" s="93">
        <v>17578</v>
      </c>
      <c r="E215" s="93">
        <f t="shared" si="3"/>
        <v>179</v>
      </c>
    </row>
    <row r="216" spans="1:5">
      <c r="A216" s="93">
        <v>339</v>
      </c>
      <c r="B216" s="93" t="s">
        <v>306</v>
      </c>
      <c r="C216" s="93">
        <v>16925</v>
      </c>
      <c r="D216" s="93">
        <v>16449</v>
      </c>
      <c r="E216" s="93">
        <f t="shared" si="3"/>
        <v>476</v>
      </c>
    </row>
    <row r="217" spans="1:5">
      <c r="A217" s="93">
        <v>340</v>
      </c>
      <c r="B217" s="93" t="s">
        <v>307</v>
      </c>
      <c r="C217" s="93">
        <v>16378</v>
      </c>
      <c r="D217" s="93">
        <v>15894</v>
      </c>
      <c r="E217" s="93">
        <f t="shared" si="3"/>
        <v>484</v>
      </c>
    </row>
    <row r="218" spans="1:5">
      <c r="A218" s="93">
        <v>341</v>
      </c>
      <c r="B218" s="93" t="s">
        <v>308</v>
      </c>
      <c r="C218" s="93">
        <v>16064</v>
      </c>
      <c r="D218" s="93">
        <v>16851</v>
      </c>
      <c r="E218" s="93">
        <f t="shared" si="3"/>
        <v>-787</v>
      </c>
    </row>
    <row r="219" spans="1:5">
      <c r="A219" s="93">
        <v>342</v>
      </c>
      <c r="B219" s="93" t="s">
        <v>309</v>
      </c>
      <c r="C219" s="93">
        <v>12262</v>
      </c>
      <c r="D219" s="93">
        <v>12454</v>
      </c>
      <c r="E219" s="93">
        <f t="shared" si="3"/>
        <v>-192</v>
      </c>
    </row>
    <row r="220" spans="1:5">
      <c r="A220" s="93">
        <v>343</v>
      </c>
      <c r="B220" s="93" t="s">
        <v>310</v>
      </c>
      <c r="C220" s="93">
        <v>13717</v>
      </c>
      <c r="D220" s="93">
        <v>13938</v>
      </c>
      <c r="E220" s="93">
        <f t="shared" si="3"/>
        <v>-221</v>
      </c>
    </row>
    <row r="221" spans="1:5">
      <c r="A221" s="93">
        <v>344</v>
      </c>
      <c r="B221" s="93" t="s">
        <v>311</v>
      </c>
      <c r="C221" s="93">
        <v>14770</v>
      </c>
      <c r="D221" s="93">
        <v>14110</v>
      </c>
      <c r="E221" s="93">
        <f t="shared" si="3"/>
        <v>660</v>
      </c>
    </row>
    <row r="222" spans="1:5">
      <c r="A222" s="93">
        <v>345</v>
      </c>
      <c r="B222" s="93" t="s">
        <v>312</v>
      </c>
      <c r="C222" s="93">
        <v>15702</v>
      </c>
      <c r="D222" s="93">
        <v>15781</v>
      </c>
      <c r="E222" s="93">
        <f t="shared" si="3"/>
        <v>-79</v>
      </c>
    </row>
    <row r="223" spans="1:5">
      <c r="A223" s="93">
        <v>346</v>
      </c>
      <c r="B223" s="93" t="s">
        <v>313</v>
      </c>
      <c r="C223" s="93">
        <v>12319</v>
      </c>
      <c r="D223" s="93">
        <v>11558</v>
      </c>
      <c r="E223" s="93">
        <f t="shared" si="3"/>
        <v>761</v>
      </c>
    </row>
    <row r="224" spans="1:5">
      <c r="A224" s="93">
        <v>347</v>
      </c>
      <c r="B224" s="93" t="s">
        <v>314</v>
      </c>
      <c r="C224" s="93">
        <v>18635</v>
      </c>
      <c r="D224" s="93">
        <v>18536</v>
      </c>
      <c r="E224" s="93">
        <f t="shared" si="3"/>
        <v>99</v>
      </c>
    </row>
    <row r="225" spans="1:5">
      <c r="A225" s="93">
        <v>348</v>
      </c>
      <c r="B225" s="93" t="s">
        <v>315</v>
      </c>
      <c r="C225" s="93">
        <v>12997</v>
      </c>
      <c r="D225" s="93">
        <v>12821</v>
      </c>
      <c r="E225" s="93">
        <f t="shared" si="3"/>
        <v>176</v>
      </c>
    </row>
    <row r="226" spans="1:5">
      <c r="A226" s="93">
        <v>349</v>
      </c>
      <c r="B226" s="93" t="s">
        <v>316</v>
      </c>
      <c r="C226" s="93">
        <v>14481</v>
      </c>
      <c r="D226" s="93">
        <v>14427</v>
      </c>
      <c r="E226" s="93">
        <f t="shared" si="3"/>
        <v>54</v>
      </c>
    </row>
    <row r="227" spans="1:5">
      <c r="A227" s="93">
        <v>350</v>
      </c>
      <c r="B227" s="93" t="s">
        <v>317</v>
      </c>
      <c r="C227" s="93">
        <v>15889</v>
      </c>
      <c r="D227" s="93">
        <v>15942</v>
      </c>
      <c r="E227" s="93">
        <f t="shared" si="3"/>
        <v>-53</v>
      </c>
    </row>
    <row r="228" spans="1:5">
      <c r="A228" s="93">
        <v>351</v>
      </c>
      <c r="B228" s="93" t="s">
        <v>318</v>
      </c>
      <c r="C228" s="93">
        <v>13434</v>
      </c>
      <c r="D228" s="93">
        <v>13331</v>
      </c>
      <c r="E228" s="93">
        <f t="shared" si="3"/>
        <v>103</v>
      </c>
    </row>
    <row r="229" spans="1:5">
      <c r="A229" s="93">
        <v>352</v>
      </c>
      <c r="B229" s="93" t="s">
        <v>319</v>
      </c>
      <c r="C229" s="93">
        <v>16266</v>
      </c>
      <c r="D229" s="93">
        <v>16495</v>
      </c>
      <c r="E229" s="93">
        <f t="shared" si="3"/>
        <v>-229</v>
      </c>
    </row>
    <row r="230" spans="1:5">
      <c r="A230" s="93">
        <v>353</v>
      </c>
      <c r="B230" s="93" t="s">
        <v>320</v>
      </c>
      <c r="C230" s="93">
        <v>11855</v>
      </c>
      <c r="D230" s="93">
        <v>11835</v>
      </c>
      <c r="E230" s="93">
        <f t="shared" si="3"/>
        <v>20</v>
      </c>
    </row>
    <row r="231" spans="1:5">
      <c r="A231" s="93">
        <v>354</v>
      </c>
      <c r="B231" s="93" t="s">
        <v>321</v>
      </c>
      <c r="C231" s="93">
        <v>11901</v>
      </c>
      <c r="D231" s="93">
        <v>11422</v>
      </c>
      <c r="E231" s="93">
        <f t="shared" si="3"/>
        <v>479</v>
      </c>
    </row>
    <row r="232" spans="1:5">
      <c r="A232" s="93">
        <v>355</v>
      </c>
      <c r="B232" s="93" t="s">
        <v>322</v>
      </c>
      <c r="C232" s="93">
        <v>17228</v>
      </c>
      <c r="D232" s="93">
        <v>16654</v>
      </c>
      <c r="E232" s="93">
        <f t="shared" si="3"/>
        <v>574</v>
      </c>
    </row>
    <row r="233" spans="1:5">
      <c r="A233" s="93">
        <v>356</v>
      </c>
      <c r="B233" s="93" t="s">
        <v>323</v>
      </c>
      <c r="C233" s="93">
        <v>14130</v>
      </c>
      <c r="D233" s="93">
        <v>13570</v>
      </c>
      <c r="E233" s="93">
        <f t="shared" si="3"/>
        <v>560</v>
      </c>
    </row>
    <row r="234" spans="1:5">
      <c r="A234" s="93">
        <v>357</v>
      </c>
      <c r="B234" s="93" t="s">
        <v>324</v>
      </c>
      <c r="C234" s="93">
        <v>16085</v>
      </c>
      <c r="D234" s="93">
        <v>15676</v>
      </c>
      <c r="E234" s="93">
        <f t="shared" si="3"/>
        <v>409</v>
      </c>
    </row>
    <row r="235" spans="1:5">
      <c r="A235" s="93">
        <v>358</v>
      </c>
      <c r="B235" s="93" t="s">
        <v>325</v>
      </c>
      <c r="C235" s="93">
        <v>15077</v>
      </c>
      <c r="D235" s="93">
        <v>14597</v>
      </c>
      <c r="E235" s="93">
        <f t="shared" si="3"/>
        <v>480</v>
      </c>
    </row>
    <row r="236" spans="1:5">
      <c r="A236" s="93">
        <v>359</v>
      </c>
      <c r="B236" s="93" t="s">
        <v>326</v>
      </c>
      <c r="C236" s="93">
        <v>14123</v>
      </c>
      <c r="D236" s="93">
        <v>13242</v>
      </c>
      <c r="E236" s="93">
        <f t="shared" si="3"/>
        <v>881</v>
      </c>
    </row>
    <row r="237" spans="1:5">
      <c r="A237" s="93">
        <v>360</v>
      </c>
      <c r="B237" s="93" t="s">
        <v>327</v>
      </c>
      <c r="C237" s="93">
        <v>13015</v>
      </c>
      <c r="D237" s="93">
        <v>12358</v>
      </c>
      <c r="E237" s="93">
        <f t="shared" si="3"/>
        <v>657</v>
      </c>
    </row>
    <row r="238" spans="1:5">
      <c r="A238" s="93">
        <v>361</v>
      </c>
      <c r="B238" s="93" t="s">
        <v>328</v>
      </c>
      <c r="C238" s="93">
        <v>15367</v>
      </c>
      <c r="D238" s="93">
        <v>15361</v>
      </c>
      <c r="E238" s="93">
        <f t="shared" si="3"/>
        <v>6</v>
      </c>
    </row>
    <row r="239" spans="1:5">
      <c r="A239" s="93">
        <v>362</v>
      </c>
      <c r="B239" s="93" t="s">
        <v>329</v>
      </c>
      <c r="C239" s="93">
        <v>12533</v>
      </c>
      <c r="D239" s="93">
        <v>12367</v>
      </c>
      <c r="E239" s="93">
        <f t="shared" si="3"/>
        <v>166</v>
      </c>
    </row>
    <row r="240" spans="1:5">
      <c r="A240" s="93">
        <v>363</v>
      </c>
      <c r="B240" s="93" t="s">
        <v>330</v>
      </c>
      <c r="C240" s="93">
        <v>16481</v>
      </c>
      <c r="D240" s="93">
        <v>16496</v>
      </c>
      <c r="E240" s="93">
        <f t="shared" si="3"/>
        <v>-15</v>
      </c>
    </row>
    <row r="241" spans="1:5">
      <c r="A241" s="93">
        <v>364</v>
      </c>
      <c r="B241" s="93" t="s">
        <v>331</v>
      </c>
      <c r="C241" s="93">
        <v>14795</v>
      </c>
      <c r="D241" s="93">
        <v>14618</v>
      </c>
      <c r="E241" s="93">
        <f t="shared" si="3"/>
        <v>177</v>
      </c>
    </row>
    <row r="242" spans="1:5">
      <c r="A242" s="93">
        <v>365</v>
      </c>
      <c r="B242" s="93" t="s">
        <v>332</v>
      </c>
      <c r="C242" s="93">
        <v>14456</v>
      </c>
      <c r="D242" s="93">
        <v>14156</v>
      </c>
      <c r="E242" s="93">
        <f t="shared" si="3"/>
        <v>300</v>
      </c>
    </row>
    <row r="243" spans="1:5">
      <c r="A243" s="93">
        <v>366</v>
      </c>
      <c r="B243" s="93" t="s">
        <v>333</v>
      </c>
      <c r="C243" s="93">
        <v>15582</v>
      </c>
      <c r="D243" s="93">
        <v>15086</v>
      </c>
      <c r="E243" s="93">
        <f t="shared" si="3"/>
        <v>496</v>
      </c>
    </row>
    <row r="244" spans="1:5">
      <c r="A244" s="93">
        <v>367</v>
      </c>
      <c r="B244" s="93" t="s">
        <v>334</v>
      </c>
      <c r="C244" s="93">
        <v>13414</v>
      </c>
      <c r="D244" s="93">
        <v>13193</v>
      </c>
      <c r="E244" s="93">
        <f t="shared" si="3"/>
        <v>221</v>
      </c>
    </row>
    <row r="245" spans="1:5">
      <c r="A245" s="93">
        <v>368</v>
      </c>
      <c r="B245" s="93" t="s">
        <v>335</v>
      </c>
      <c r="C245" s="93">
        <v>11891</v>
      </c>
      <c r="D245" s="93">
        <v>11683</v>
      </c>
      <c r="E245" s="93">
        <f t="shared" si="3"/>
        <v>208</v>
      </c>
    </row>
    <row r="246" spans="1:5">
      <c r="A246" s="93">
        <v>369</v>
      </c>
      <c r="B246" s="93" t="s">
        <v>336</v>
      </c>
      <c r="C246" s="93">
        <v>15338</v>
      </c>
      <c r="D246" s="93">
        <v>14891</v>
      </c>
      <c r="E246" s="93">
        <f t="shared" si="3"/>
        <v>447</v>
      </c>
    </row>
    <row r="247" spans="1:5">
      <c r="A247" s="93">
        <v>370</v>
      </c>
      <c r="B247" s="93" t="s">
        <v>337</v>
      </c>
      <c r="C247" s="93">
        <v>20957</v>
      </c>
      <c r="D247" s="93">
        <v>21194</v>
      </c>
      <c r="E247" s="93">
        <f t="shared" si="3"/>
        <v>-237</v>
      </c>
    </row>
    <row r="248" spans="1:5">
      <c r="A248" s="93">
        <v>371</v>
      </c>
      <c r="B248" s="93" t="s">
        <v>338</v>
      </c>
      <c r="C248" s="93">
        <v>16501</v>
      </c>
      <c r="D248" s="93">
        <v>15963</v>
      </c>
      <c r="E248" s="93">
        <f t="shared" si="3"/>
        <v>538</v>
      </c>
    </row>
    <row r="249" spans="1:5">
      <c r="A249" s="93">
        <v>372</v>
      </c>
      <c r="B249" s="93" t="s">
        <v>339</v>
      </c>
      <c r="C249" s="93">
        <v>12714</v>
      </c>
      <c r="D249" s="93">
        <v>11685</v>
      </c>
      <c r="E249" s="93">
        <f t="shared" si="3"/>
        <v>1029</v>
      </c>
    </row>
    <row r="250" spans="1:5">
      <c r="A250" s="93">
        <v>373</v>
      </c>
      <c r="B250" s="93" t="s">
        <v>340</v>
      </c>
      <c r="C250" s="93">
        <v>14101</v>
      </c>
      <c r="D250" s="93">
        <v>13362</v>
      </c>
      <c r="E250" s="93">
        <f t="shared" si="3"/>
        <v>739</v>
      </c>
    </row>
    <row r="251" spans="1:5">
      <c r="A251" s="93">
        <v>374</v>
      </c>
      <c r="B251" s="93" t="s">
        <v>341</v>
      </c>
      <c r="C251" s="93">
        <v>15106</v>
      </c>
      <c r="D251" s="93">
        <v>14627</v>
      </c>
      <c r="E251" s="93">
        <f t="shared" si="3"/>
        <v>479</v>
      </c>
    </row>
    <row r="252" spans="1:5">
      <c r="A252" s="93">
        <v>384</v>
      </c>
      <c r="B252" s="93" t="s">
        <v>342</v>
      </c>
      <c r="C252" s="93">
        <v>15303</v>
      </c>
      <c r="D252" s="93">
        <v>14489</v>
      </c>
      <c r="E252" s="93">
        <f t="shared" si="3"/>
        <v>814</v>
      </c>
    </row>
    <row r="253" spans="1:5">
      <c r="A253" s="93">
        <v>385</v>
      </c>
      <c r="B253" s="93" t="s">
        <v>343</v>
      </c>
      <c r="C253" s="93">
        <v>19163</v>
      </c>
      <c r="D253" s="93">
        <v>19194</v>
      </c>
      <c r="E253" s="93">
        <f t="shared" si="3"/>
        <v>-31</v>
      </c>
    </row>
    <row r="254" spans="1:5">
      <c r="A254" s="93">
        <v>386</v>
      </c>
      <c r="B254" s="93" t="s">
        <v>344</v>
      </c>
      <c r="C254" s="93">
        <v>6265</v>
      </c>
      <c r="D254" s="93">
        <v>13436</v>
      </c>
      <c r="E254" s="93">
        <f t="shared" si="3"/>
        <v>-7171</v>
      </c>
    </row>
    <row r="255" spans="1:5">
      <c r="A255" s="93">
        <v>400</v>
      </c>
      <c r="B255" s="93" t="s">
        <v>345</v>
      </c>
      <c r="C255" s="93">
        <v>10848</v>
      </c>
      <c r="D255" s="93">
        <v>10669</v>
      </c>
      <c r="E255" s="93">
        <f t="shared" si="3"/>
        <v>179</v>
      </c>
    </row>
    <row r="256" spans="1:5">
      <c r="A256" s="93">
        <v>401</v>
      </c>
      <c r="B256" s="93" t="s">
        <v>346</v>
      </c>
      <c r="C256" s="93">
        <v>15633</v>
      </c>
      <c r="D256" s="93">
        <v>15718</v>
      </c>
      <c r="E256" s="93">
        <f t="shared" si="3"/>
        <v>-85</v>
      </c>
    </row>
    <row r="257" spans="1:5">
      <c r="A257" s="93">
        <v>402</v>
      </c>
      <c r="B257" s="93" t="s">
        <v>347</v>
      </c>
      <c r="C257" s="93">
        <v>13697</v>
      </c>
      <c r="D257" s="93">
        <v>13726</v>
      </c>
      <c r="E257" s="93">
        <f t="shared" si="3"/>
        <v>-29</v>
      </c>
    </row>
    <row r="258" spans="1:5">
      <c r="A258" s="93">
        <v>403</v>
      </c>
      <c r="B258" s="93" t="s">
        <v>348</v>
      </c>
      <c r="C258" s="93">
        <v>15036</v>
      </c>
      <c r="D258" s="93">
        <v>15027</v>
      </c>
      <c r="E258" s="93">
        <f t="shared" ref="E258:E321" si="4">C258-D258</f>
        <v>9</v>
      </c>
    </row>
    <row r="259" spans="1:5">
      <c r="A259" s="93">
        <v>404</v>
      </c>
      <c r="B259" s="93" t="s">
        <v>349</v>
      </c>
      <c r="C259" s="93">
        <v>13195</v>
      </c>
      <c r="D259" s="93">
        <v>13323</v>
      </c>
      <c r="E259" s="93">
        <f t="shared" si="4"/>
        <v>-128</v>
      </c>
    </row>
    <row r="260" spans="1:5">
      <c r="A260" s="93">
        <v>405</v>
      </c>
      <c r="B260" s="93" t="s">
        <v>350</v>
      </c>
      <c r="C260" s="93">
        <v>13999</v>
      </c>
      <c r="D260" s="93">
        <v>13937</v>
      </c>
      <c r="E260" s="93">
        <f t="shared" si="4"/>
        <v>62</v>
      </c>
    </row>
    <row r="261" spans="1:5">
      <c r="A261" s="93">
        <v>406</v>
      </c>
      <c r="B261" s="93" t="s">
        <v>351</v>
      </c>
      <c r="C261" s="93">
        <v>16748</v>
      </c>
      <c r="D261" s="93">
        <v>15819</v>
      </c>
      <c r="E261" s="93">
        <f t="shared" si="4"/>
        <v>929</v>
      </c>
    </row>
    <row r="262" spans="1:5">
      <c r="A262" s="93">
        <v>407</v>
      </c>
      <c r="B262" s="93" t="s">
        <v>352</v>
      </c>
      <c r="C262" s="93">
        <v>7324</v>
      </c>
      <c r="D262" s="93">
        <v>11901</v>
      </c>
      <c r="E262" s="93">
        <f t="shared" si="4"/>
        <v>-4577</v>
      </c>
    </row>
    <row r="263" spans="1:5">
      <c r="A263" s="93">
        <v>408</v>
      </c>
      <c r="B263" s="93" t="s">
        <v>353</v>
      </c>
      <c r="C263" s="93">
        <v>10140</v>
      </c>
      <c r="D263" s="93">
        <v>12316</v>
      </c>
      <c r="E263" s="93">
        <f t="shared" si="4"/>
        <v>-2176</v>
      </c>
    </row>
    <row r="264" spans="1:5">
      <c r="A264" s="93">
        <v>409</v>
      </c>
      <c r="B264" s="93" t="s">
        <v>354</v>
      </c>
      <c r="C264" s="93">
        <v>18392</v>
      </c>
      <c r="D264" s="93">
        <v>17321</v>
      </c>
      <c r="E264" s="93">
        <f t="shared" si="4"/>
        <v>1071</v>
      </c>
    </row>
    <row r="265" spans="1:5">
      <c r="A265" s="93">
        <v>411</v>
      </c>
      <c r="B265" s="93" t="s">
        <v>355</v>
      </c>
      <c r="C265" s="93">
        <v>14262</v>
      </c>
      <c r="D265" s="93">
        <v>14016</v>
      </c>
      <c r="E265" s="93">
        <f t="shared" si="4"/>
        <v>246</v>
      </c>
    </row>
    <row r="266" spans="1:5">
      <c r="A266" s="93">
        <v>412</v>
      </c>
      <c r="B266" s="93" t="s">
        <v>356</v>
      </c>
      <c r="C266" s="93">
        <v>16880</v>
      </c>
      <c r="D266" s="93">
        <v>16368</v>
      </c>
      <c r="E266" s="93">
        <f t="shared" si="4"/>
        <v>512</v>
      </c>
    </row>
    <row r="267" spans="1:5">
      <c r="A267" s="93">
        <v>413</v>
      </c>
      <c r="B267" s="93" t="s">
        <v>357</v>
      </c>
      <c r="C267" s="93">
        <v>9178</v>
      </c>
      <c r="D267" s="93">
        <v>9524</v>
      </c>
      <c r="E267" s="93">
        <f t="shared" si="4"/>
        <v>-346</v>
      </c>
    </row>
    <row r="268" spans="1:5">
      <c r="A268" s="93">
        <v>414</v>
      </c>
      <c r="B268" s="93" t="s">
        <v>358</v>
      </c>
      <c r="C268" s="93">
        <v>8822</v>
      </c>
      <c r="D268" s="93">
        <v>9496</v>
      </c>
      <c r="E268" s="93">
        <f t="shared" si="4"/>
        <v>-674</v>
      </c>
    </row>
    <row r="269" spans="1:5">
      <c r="A269" s="93">
        <v>415</v>
      </c>
      <c r="B269" s="93" t="s">
        <v>359</v>
      </c>
      <c r="C269" s="93">
        <v>8284</v>
      </c>
      <c r="D269" s="93">
        <v>10024</v>
      </c>
      <c r="E269" s="93">
        <f t="shared" si="4"/>
        <v>-1740</v>
      </c>
    </row>
    <row r="270" spans="1:5">
      <c r="A270" s="93">
        <v>416</v>
      </c>
      <c r="B270" s="93" t="s">
        <v>360</v>
      </c>
      <c r="C270" s="93">
        <v>7744</v>
      </c>
      <c r="D270" s="93">
        <v>9715</v>
      </c>
      <c r="E270" s="93">
        <f t="shared" si="4"/>
        <v>-1971</v>
      </c>
    </row>
    <row r="271" spans="1:5">
      <c r="A271" s="93">
        <v>417</v>
      </c>
      <c r="B271" s="93" t="s">
        <v>361</v>
      </c>
      <c r="C271" s="93">
        <v>10175</v>
      </c>
      <c r="D271" s="93">
        <v>10399</v>
      </c>
      <c r="E271" s="93">
        <f t="shared" si="4"/>
        <v>-224</v>
      </c>
    </row>
    <row r="272" spans="1:5">
      <c r="A272" s="93">
        <v>418</v>
      </c>
      <c r="B272" s="93" t="s">
        <v>362</v>
      </c>
      <c r="C272" s="93">
        <v>9263</v>
      </c>
      <c r="D272" s="93">
        <v>10111</v>
      </c>
      <c r="E272" s="93">
        <f t="shared" si="4"/>
        <v>-848</v>
      </c>
    </row>
    <row r="273" spans="1:5">
      <c r="A273" s="93">
        <v>419</v>
      </c>
      <c r="B273" s="93" t="s">
        <v>363</v>
      </c>
      <c r="C273" s="93">
        <v>5339</v>
      </c>
      <c r="D273" s="93">
        <v>9245</v>
      </c>
      <c r="E273" s="93">
        <f t="shared" si="4"/>
        <v>-3906</v>
      </c>
    </row>
    <row r="274" spans="1:5">
      <c r="A274" s="93">
        <v>420</v>
      </c>
      <c r="B274" s="93" t="s">
        <v>364</v>
      </c>
      <c r="C274" s="93">
        <v>7208</v>
      </c>
      <c r="D274" s="93">
        <v>9067</v>
      </c>
      <c r="E274" s="93">
        <f t="shared" si="4"/>
        <v>-1859</v>
      </c>
    </row>
    <row r="275" spans="1:5">
      <c r="A275" s="93">
        <v>476</v>
      </c>
      <c r="B275" s="93" t="s">
        <v>365</v>
      </c>
      <c r="C275" s="93">
        <v>17191</v>
      </c>
      <c r="D275" s="93">
        <v>17051</v>
      </c>
      <c r="E275" s="93">
        <f t="shared" si="4"/>
        <v>140</v>
      </c>
    </row>
    <row r="276" spans="1:5">
      <c r="A276" s="93">
        <v>801</v>
      </c>
      <c r="B276" s="93" t="s">
        <v>366</v>
      </c>
      <c r="C276" s="93">
        <v>17075</v>
      </c>
      <c r="D276" s="93">
        <v>16431</v>
      </c>
      <c r="E276" s="93">
        <f t="shared" si="4"/>
        <v>644</v>
      </c>
    </row>
    <row r="277" spans="1:5">
      <c r="A277" s="93">
        <v>801</v>
      </c>
      <c r="B277" s="93" t="s">
        <v>367</v>
      </c>
      <c r="C277" s="93">
        <v>15393</v>
      </c>
      <c r="D277" s="93">
        <v>14733</v>
      </c>
      <c r="E277" s="93">
        <f t="shared" si="4"/>
        <v>660</v>
      </c>
    </row>
    <row r="278" spans="1:5">
      <c r="A278" s="93">
        <v>801</v>
      </c>
      <c r="B278" s="93" t="s">
        <v>368</v>
      </c>
      <c r="C278" s="93">
        <v>4052</v>
      </c>
      <c r="D278" s="93"/>
      <c r="E278" s="93">
        <f t="shared" si="4"/>
        <v>4052</v>
      </c>
    </row>
    <row r="279" spans="1:5">
      <c r="A279" s="93">
        <v>806</v>
      </c>
      <c r="B279" s="93" t="s">
        <v>369</v>
      </c>
      <c r="C279" s="93">
        <v>18455</v>
      </c>
      <c r="D279" s="93">
        <v>18303</v>
      </c>
      <c r="E279" s="93">
        <f t="shared" si="4"/>
        <v>152</v>
      </c>
    </row>
    <row r="280" spans="1:5">
      <c r="A280" s="93">
        <v>806</v>
      </c>
      <c r="B280" s="93" t="s">
        <v>370</v>
      </c>
      <c r="C280" s="93">
        <v>17711</v>
      </c>
      <c r="D280" s="93">
        <v>17144</v>
      </c>
      <c r="E280" s="93">
        <f t="shared" si="4"/>
        <v>567</v>
      </c>
    </row>
    <row r="281" spans="1:5">
      <c r="A281" s="93">
        <v>806</v>
      </c>
      <c r="B281" s="93" t="s">
        <v>371</v>
      </c>
      <c r="C281" s="93">
        <v>11503</v>
      </c>
      <c r="D281" s="93"/>
      <c r="E281" s="93">
        <f t="shared" si="4"/>
        <v>11503</v>
      </c>
    </row>
    <row r="282" spans="1:5">
      <c r="A282" s="93">
        <v>811</v>
      </c>
      <c r="B282" s="93" t="s">
        <v>372</v>
      </c>
      <c r="C282" s="93">
        <v>17464</v>
      </c>
      <c r="D282" s="93">
        <v>17671</v>
      </c>
      <c r="E282" s="93">
        <f t="shared" si="4"/>
        <v>-207</v>
      </c>
    </row>
    <row r="283" spans="1:5">
      <c r="A283" s="93">
        <v>811</v>
      </c>
      <c r="B283" s="93" t="s">
        <v>373</v>
      </c>
      <c r="C283" s="93">
        <v>15399</v>
      </c>
      <c r="D283" s="93">
        <v>16287</v>
      </c>
      <c r="E283" s="93">
        <f t="shared" si="4"/>
        <v>-888</v>
      </c>
    </row>
    <row r="284" spans="1:5">
      <c r="A284" s="93">
        <v>811</v>
      </c>
      <c r="B284" s="93" t="s">
        <v>374</v>
      </c>
      <c r="C284" s="93">
        <v>16920</v>
      </c>
      <c r="D284" s="93"/>
      <c r="E284" s="93">
        <f t="shared" si="4"/>
        <v>16920</v>
      </c>
    </row>
    <row r="285" spans="1:5">
      <c r="A285" s="93">
        <v>816</v>
      </c>
      <c r="B285" s="93" t="s">
        <v>375</v>
      </c>
      <c r="C285" s="93">
        <v>18335</v>
      </c>
      <c r="D285" s="93">
        <v>18609</v>
      </c>
      <c r="E285" s="93">
        <f t="shared" si="4"/>
        <v>-274</v>
      </c>
    </row>
    <row r="286" spans="1:5">
      <c r="A286" s="93">
        <v>816</v>
      </c>
      <c r="B286" s="93" t="s">
        <v>376</v>
      </c>
      <c r="C286" s="93">
        <v>17139</v>
      </c>
      <c r="D286" s="93">
        <v>18309</v>
      </c>
      <c r="E286" s="93">
        <f t="shared" si="4"/>
        <v>-1170</v>
      </c>
    </row>
    <row r="287" spans="1:5">
      <c r="A287" s="93">
        <v>817</v>
      </c>
      <c r="B287" s="93" t="s">
        <v>377</v>
      </c>
      <c r="C287" s="93">
        <v>6102</v>
      </c>
      <c r="D287" s="93">
        <v>8874</v>
      </c>
      <c r="E287" s="93">
        <f t="shared" si="4"/>
        <v>-2772</v>
      </c>
    </row>
    <row r="288" spans="1:5">
      <c r="A288" s="93">
        <v>817</v>
      </c>
      <c r="B288" s="93" t="s">
        <v>378</v>
      </c>
      <c r="C288" s="93">
        <v>5716</v>
      </c>
      <c r="D288" s="93">
        <v>9146</v>
      </c>
      <c r="E288" s="93">
        <f t="shared" si="4"/>
        <v>-3430</v>
      </c>
    </row>
    <row r="289" spans="1:5">
      <c r="A289" s="93">
        <v>817</v>
      </c>
      <c r="B289" s="93" t="s">
        <v>379</v>
      </c>
      <c r="C289" s="93">
        <v>11362</v>
      </c>
      <c r="D289" s="93">
        <v>11460</v>
      </c>
      <c r="E289" s="93">
        <f t="shared" si="4"/>
        <v>-98</v>
      </c>
    </row>
    <row r="290" spans="1:5">
      <c r="A290" s="93">
        <v>818</v>
      </c>
      <c r="B290" s="93" t="s">
        <v>380</v>
      </c>
      <c r="C290" s="93">
        <v>2548</v>
      </c>
      <c r="D290" s="93">
        <v>10219</v>
      </c>
      <c r="E290" s="93">
        <f t="shared" si="4"/>
        <v>-7671</v>
      </c>
    </row>
    <row r="291" spans="1:5">
      <c r="A291" s="93">
        <v>818</v>
      </c>
      <c r="B291" s="93" t="s">
        <v>381</v>
      </c>
      <c r="C291" s="93">
        <v>3174</v>
      </c>
      <c r="D291" s="93">
        <v>9931</v>
      </c>
      <c r="E291" s="93">
        <f t="shared" si="4"/>
        <v>-6757</v>
      </c>
    </row>
    <row r="292" spans="1:5">
      <c r="A292" s="93">
        <v>818</v>
      </c>
      <c r="B292" s="93" t="s">
        <v>382</v>
      </c>
      <c r="C292" s="93">
        <v>7316</v>
      </c>
      <c r="D292" s="93">
        <v>13270</v>
      </c>
      <c r="E292" s="93">
        <f t="shared" si="4"/>
        <v>-5954</v>
      </c>
    </row>
    <row r="293" spans="1:5">
      <c r="A293" s="93">
        <v>820</v>
      </c>
      <c r="B293" s="93" t="s">
        <v>383</v>
      </c>
      <c r="C293" s="93">
        <v>17296</v>
      </c>
      <c r="D293" s="93"/>
      <c r="E293" s="93">
        <f t="shared" si="4"/>
        <v>17296</v>
      </c>
    </row>
    <row r="294" spans="1:5">
      <c r="A294" s="93">
        <v>820</v>
      </c>
      <c r="B294" s="93" t="s">
        <v>384</v>
      </c>
      <c r="C294" s="93">
        <v>15330</v>
      </c>
      <c r="D294" s="93"/>
      <c r="E294" s="93">
        <f t="shared" si="4"/>
        <v>15330</v>
      </c>
    </row>
    <row r="295" spans="1:5">
      <c r="A295" s="93">
        <v>821</v>
      </c>
      <c r="B295" s="93" t="s">
        <v>385</v>
      </c>
      <c r="C295" s="93">
        <v>17363</v>
      </c>
      <c r="D295" s="93">
        <v>17303</v>
      </c>
      <c r="E295" s="93">
        <f t="shared" si="4"/>
        <v>60</v>
      </c>
    </row>
    <row r="296" spans="1:5">
      <c r="A296" s="93">
        <v>821</v>
      </c>
      <c r="B296" s="93" t="s">
        <v>386</v>
      </c>
      <c r="C296" s="93">
        <v>15504</v>
      </c>
      <c r="D296" s="93">
        <v>15524</v>
      </c>
      <c r="E296" s="93">
        <f t="shared" si="4"/>
        <v>-20</v>
      </c>
    </row>
    <row r="297" spans="1:5">
      <c r="A297" s="93">
        <v>821</v>
      </c>
      <c r="B297" s="93" t="s">
        <v>387</v>
      </c>
      <c r="C297" s="93">
        <v>5697</v>
      </c>
      <c r="D297" s="93"/>
      <c r="E297" s="93">
        <f t="shared" si="4"/>
        <v>5697</v>
      </c>
    </row>
    <row r="298" spans="1:5">
      <c r="A298" s="93">
        <v>826</v>
      </c>
      <c r="B298" s="93" t="s">
        <v>388</v>
      </c>
      <c r="C298" s="93">
        <v>19040</v>
      </c>
      <c r="D298" s="93">
        <v>19187</v>
      </c>
      <c r="E298" s="93">
        <f t="shared" si="4"/>
        <v>-147</v>
      </c>
    </row>
    <row r="299" spans="1:5">
      <c r="A299" s="93">
        <v>826</v>
      </c>
      <c r="B299" s="93" t="s">
        <v>389</v>
      </c>
      <c r="C299" s="93">
        <v>18760</v>
      </c>
      <c r="D299" s="93">
        <v>18658</v>
      </c>
      <c r="E299" s="93">
        <f t="shared" si="4"/>
        <v>102</v>
      </c>
    </row>
    <row r="300" spans="1:5">
      <c r="A300" s="93">
        <v>826</v>
      </c>
      <c r="B300" s="93" t="s">
        <v>390</v>
      </c>
      <c r="C300" s="93">
        <v>16721</v>
      </c>
      <c r="D300" s="93">
        <v>18658</v>
      </c>
      <c r="E300" s="93">
        <f t="shared" si="4"/>
        <v>-1937</v>
      </c>
    </row>
    <row r="301" spans="1:5">
      <c r="A301" s="93">
        <v>827</v>
      </c>
      <c r="B301" s="93" t="s">
        <v>391</v>
      </c>
      <c r="C301" s="93">
        <v>18915</v>
      </c>
      <c r="D301" s="93"/>
      <c r="E301" s="93">
        <f t="shared" si="4"/>
        <v>18915</v>
      </c>
    </row>
    <row r="302" spans="1:5">
      <c r="A302" s="93">
        <v>827</v>
      </c>
      <c r="B302" s="93" t="s">
        <v>392</v>
      </c>
      <c r="C302" s="93">
        <v>18607</v>
      </c>
      <c r="D302" s="93"/>
      <c r="E302" s="93">
        <f t="shared" si="4"/>
        <v>18607</v>
      </c>
    </row>
    <row r="303" spans="1:5">
      <c r="A303" s="93">
        <v>831</v>
      </c>
      <c r="B303" s="93" t="s">
        <v>393</v>
      </c>
      <c r="C303" s="93">
        <v>19336</v>
      </c>
      <c r="D303" s="93">
        <v>19436</v>
      </c>
      <c r="E303" s="93">
        <f t="shared" si="4"/>
        <v>-100</v>
      </c>
    </row>
    <row r="304" spans="1:5">
      <c r="A304" s="93">
        <v>831</v>
      </c>
      <c r="B304" s="93" t="s">
        <v>394</v>
      </c>
      <c r="C304" s="93">
        <v>19118</v>
      </c>
      <c r="D304" s="93">
        <v>19131</v>
      </c>
      <c r="E304" s="93">
        <f t="shared" si="4"/>
        <v>-13</v>
      </c>
    </row>
    <row r="305" spans="1:5">
      <c r="A305" s="93">
        <v>831</v>
      </c>
      <c r="B305" s="93" t="s">
        <v>395</v>
      </c>
      <c r="C305" s="93">
        <v>13444</v>
      </c>
      <c r="D305" s="93">
        <v>14959</v>
      </c>
      <c r="E305" s="93">
        <f t="shared" si="4"/>
        <v>-1515</v>
      </c>
    </row>
    <row r="306" spans="1:5">
      <c r="A306" s="93">
        <v>836</v>
      </c>
      <c r="B306" s="93" t="s">
        <v>396</v>
      </c>
      <c r="C306" s="93">
        <v>19246</v>
      </c>
      <c r="D306" s="93">
        <v>19431</v>
      </c>
      <c r="E306" s="93">
        <f t="shared" si="4"/>
        <v>-185</v>
      </c>
    </row>
    <row r="307" spans="1:5">
      <c r="A307" s="93">
        <v>836</v>
      </c>
      <c r="B307" s="93" t="s">
        <v>397</v>
      </c>
      <c r="C307" s="93">
        <v>19162</v>
      </c>
      <c r="D307" s="93">
        <v>19104</v>
      </c>
      <c r="E307" s="93">
        <f t="shared" si="4"/>
        <v>58</v>
      </c>
    </row>
    <row r="308" spans="1:5">
      <c r="A308" s="93">
        <v>841</v>
      </c>
      <c r="B308" s="93" t="s">
        <v>398</v>
      </c>
      <c r="C308" s="93">
        <v>19081</v>
      </c>
      <c r="D308" s="93">
        <v>19299</v>
      </c>
      <c r="E308" s="93">
        <f t="shared" si="4"/>
        <v>-218</v>
      </c>
    </row>
    <row r="309" spans="1:5">
      <c r="A309" s="93">
        <v>841</v>
      </c>
      <c r="B309" s="93" t="s">
        <v>399</v>
      </c>
      <c r="C309" s="93">
        <v>18996</v>
      </c>
      <c r="D309" s="93">
        <v>18929</v>
      </c>
      <c r="E309" s="93">
        <f t="shared" si="4"/>
        <v>67</v>
      </c>
    </row>
    <row r="310" spans="1:5">
      <c r="A310" s="93">
        <v>846</v>
      </c>
      <c r="B310" s="93" t="s">
        <v>400</v>
      </c>
      <c r="C310" s="93">
        <v>19076</v>
      </c>
      <c r="D310" s="93">
        <v>19336</v>
      </c>
      <c r="E310" s="93">
        <f t="shared" si="4"/>
        <v>-260</v>
      </c>
    </row>
    <row r="311" spans="1:5">
      <c r="A311" s="93">
        <v>846</v>
      </c>
      <c r="B311" s="93" t="s">
        <v>401</v>
      </c>
      <c r="C311" s="93">
        <v>19026</v>
      </c>
      <c r="D311" s="93">
        <v>19078</v>
      </c>
      <c r="E311" s="93">
        <f t="shared" si="4"/>
        <v>-52</v>
      </c>
    </row>
    <row r="312" spans="1:5">
      <c r="A312" s="93">
        <v>851</v>
      </c>
      <c r="B312" s="93" t="s">
        <v>402</v>
      </c>
      <c r="C312" s="93">
        <v>18387</v>
      </c>
      <c r="D312" s="93">
        <v>18098</v>
      </c>
      <c r="E312" s="93">
        <f t="shared" si="4"/>
        <v>289</v>
      </c>
    </row>
    <row r="313" spans="1:5">
      <c r="A313" s="93">
        <v>851</v>
      </c>
      <c r="B313" s="93" t="s">
        <v>403</v>
      </c>
      <c r="C313" s="93">
        <v>18049</v>
      </c>
      <c r="D313" s="93">
        <v>16853</v>
      </c>
      <c r="E313" s="93">
        <f t="shared" si="4"/>
        <v>1196</v>
      </c>
    </row>
    <row r="314" spans="1:5">
      <c r="A314" s="93">
        <v>861</v>
      </c>
      <c r="B314" s="93" t="s">
        <v>404</v>
      </c>
      <c r="C314" s="93">
        <v>17364</v>
      </c>
      <c r="D314" s="93">
        <v>16760</v>
      </c>
      <c r="E314" s="93">
        <f t="shared" si="4"/>
        <v>604</v>
      </c>
    </row>
    <row r="315" spans="1:5">
      <c r="A315" s="93">
        <v>861</v>
      </c>
      <c r="B315" s="93" t="s">
        <v>405</v>
      </c>
      <c r="C315" s="93">
        <v>15949</v>
      </c>
      <c r="D315" s="93">
        <v>15434</v>
      </c>
      <c r="E315" s="93">
        <f t="shared" si="4"/>
        <v>515</v>
      </c>
    </row>
    <row r="316" spans="1:5">
      <c r="A316" s="93">
        <v>861</v>
      </c>
      <c r="B316" s="93" t="s">
        <v>406</v>
      </c>
      <c r="C316" s="93">
        <v>6023</v>
      </c>
      <c r="D316" s="93"/>
      <c r="E316" s="93">
        <f t="shared" si="4"/>
        <v>6023</v>
      </c>
    </row>
    <row r="317" spans="1:5">
      <c r="A317" s="93">
        <v>862</v>
      </c>
      <c r="B317" s="93" t="s">
        <v>407</v>
      </c>
      <c r="C317" s="93">
        <v>14172</v>
      </c>
      <c r="D317" s="93">
        <v>9100</v>
      </c>
      <c r="E317" s="93">
        <f t="shared" si="4"/>
        <v>5072</v>
      </c>
    </row>
    <row r="318" spans="1:5">
      <c r="A318" s="93">
        <v>862</v>
      </c>
      <c r="B318" s="93" t="s">
        <v>408</v>
      </c>
      <c r="C318" s="93">
        <v>12677</v>
      </c>
      <c r="D318" s="93"/>
      <c r="E318" s="93">
        <f t="shared" si="4"/>
        <v>12677</v>
      </c>
    </row>
    <row r="319" spans="1:5">
      <c r="A319" s="93">
        <v>863</v>
      </c>
      <c r="B319" s="93" t="s">
        <v>409</v>
      </c>
      <c r="C319" s="93">
        <v>16303</v>
      </c>
      <c r="D319" s="93">
        <v>15316</v>
      </c>
      <c r="E319" s="93">
        <f t="shared" si="4"/>
        <v>987</v>
      </c>
    </row>
    <row r="320" spans="1:5">
      <c r="A320" s="93">
        <v>863</v>
      </c>
      <c r="B320" s="93" t="s">
        <v>410</v>
      </c>
      <c r="C320" s="93">
        <v>14891</v>
      </c>
      <c r="D320" s="93">
        <v>13820</v>
      </c>
      <c r="E320" s="93">
        <f t="shared" si="4"/>
        <v>1071</v>
      </c>
    </row>
    <row r="321" spans="1:5">
      <c r="A321" s="93">
        <v>864</v>
      </c>
      <c r="B321" s="93" t="s">
        <v>411</v>
      </c>
      <c r="C321" s="93">
        <v>14874</v>
      </c>
      <c r="D321" s="93">
        <v>13081</v>
      </c>
      <c r="E321" s="93">
        <f t="shared" si="4"/>
        <v>1793</v>
      </c>
    </row>
    <row r="322" spans="1:5">
      <c r="A322" s="93">
        <v>864</v>
      </c>
      <c r="B322" s="93" t="s">
        <v>412</v>
      </c>
      <c r="C322" s="93">
        <v>12659</v>
      </c>
      <c r="D322" s="93">
        <v>9139</v>
      </c>
      <c r="E322" s="93">
        <f t="shared" ref="E322:E346" si="5">C322-D322</f>
        <v>3520</v>
      </c>
    </row>
    <row r="323" spans="1:5">
      <c r="A323" s="93">
        <v>864</v>
      </c>
      <c r="B323" s="93" t="s">
        <v>413</v>
      </c>
      <c r="C323" s="93">
        <v>3192</v>
      </c>
      <c r="D323" s="93"/>
      <c r="E323" s="93">
        <f t="shared" si="5"/>
        <v>3192</v>
      </c>
    </row>
    <row r="324" spans="1:5">
      <c r="A324" s="93">
        <v>865</v>
      </c>
      <c r="B324" s="93" t="s">
        <v>414</v>
      </c>
      <c r="C324" s="93">
        <v>18619</v>
      </c>
      <c r="D324" s="93">
        <v>18484</v>
      </c>
      <c r="E324" s="93">
        <f t="shared" si="5"/>
        <v>135</v>
      </c>
    </row>
    <row r="325" spans="1:5">
      <c r="A325" s="93">
        <v>865</v>
      </c>
      <c r="B325" s="93" t="s">
        <v>415</v>
      </c>
      <c r="C325" s="93">
        <v>18094</v>
      </c>
      <c r="D325" s="93">
        <v>17786</v>
      </c>
      <c r="E325" s="93">
        <f t="shared" si="5"/>
        <v>308</v>
      </c>
    </row>
    <row r="326" spans="1:5">
      <c r="A326" s="93">
        <v>865</v>
      </c>
      <c r="B326" s="93" t="s">
        <v>416</v>
      </c>
      <c r="C326" s="93">
        <v>15656</v>
      </c>
      <c r="D326" s="93"/>
      <c r="E326" s="93">
        <f t="shared" si="5"/>
        <v>15656</v>
      </c>
    </row>
    <row r="327" spans="1:5">
      <c r="A327" s="93">
        <v>866</v>
      </c>
      <c r="B327" s="93" t="s">
        <v>417</v>
      </c>
      <c r="C327" s="93">
        <v>19087</v>
      </c>
      <c r="D327" s="93">
        <v>19016</v>
      </c>
      <c r="E327" s="93">
        <f t="shared" si="5"/>
        <v>71</v>
      </c>
    </row>
    <row r="328" spans="1:5">
      <c r="A328" s="93">
        <v>866</v>
      </c>
      <c r="B328" s="93" t="s">
        <v>418</v>
      </c>
      <c r="C328" s="93">
        <v>18775</v>
      </c>
      <c r="D328" s="93">
        <v>18816</v>
      </c>
      <c r="E328" s="93">
        <f t="shared" si="5"/>
        <v>-41</v>
      </c>
    </row>
    <row r="329" spans="1:5">
      <c r="A329" s="93">
        <v>866</v>
      </c>
      <c r="B329" s="93" t="s">
        <v>419</v>
      </c>
      <c r="C329" s="93">
        <v>7079</v>
      </c>
      <c r="D329" s="93">
        <v>12993</v>
      </c>
      <c r="E329" s="93">
        <f t="shared" si="5"/>
        <v>-5914</v>
      </c>
    </row>
    <row r="330" spans="1:5">
      <c r="A330" s="93">
        <v>867</v>
      </c>
      <c r="B330" s="93" t="s">
        <v>420</v>
      </c>
      <c r="C330" s="93">
        <v>19275</v>
      </c>
      <c r="D330" s="93">
        <v>19455</v>
      </c>
      <c r="E330" s="93">
        <f t="shared" si="5"/>
        <v>-180</v>
      </c>
    </row>
    <row r="331" spans="1:5">
      <c r="A331" s="93">
        <v>867</v>
      </c>
      <c r="B331" s="93" t="s">
        <v>421</v>
      </c>
      <c r="C331" s="93">
        <v>19105</v>
      </c>
      <c r="D331" s="93">
        <v>18989</v>
      </c>
      <c r="E331" s="93">
        <f t="shared" si="5"/>
        <v>116</v>
      </c>
    </row>
    <row r="332" spans="1:5">
      <c r="A332" s="93">
        <v>867</v>
      </c>
      <c r="B332" s="93" t="s">
        <v>422</v>
      </c>
      <c r="C332" s="93">
        <v>18482</v>
      </c>
      <c r="D332" s="93">
        <v>19032</v>
      </c>
      <c r="E332" s="93">
        <f t="shared" si="5"/>
        <v>-550</v>
      </c>
    </row>
    <row r="333" spans="1:5">
      <c r="A333" s="93">
        <v>869</v>
      </c>
      <c r="B333" s="93" t="s">
        <v>423</v>
      </c>
      <c r="C333" s="93">
        <v>18674</v>
      </c>
      <c r="D333" s="93">
        <v>18553</v>
      </c>
      <c r="E333" s="93">
        <f t="shared" si="5"/>
        <v>121</v>
      </c>
    </row>
    <row r="334" spans="1:5">
      <c r="A334" s="93">
        <v>869</v>
      </c>
      <c r="B334" s="93" t="s">
        <v>424</v>
      </c>
      <c r="C334" s="93">
        <v>18187</v>
      </c>
      <c r="D334" s="93">
        <v>17726</v>
      </c>
      <c r="E334" s="93">
        <f t="shared" si="5"/>
        <v>461</v>
      </c>
    </row>
    <row r="335" spans="1:5">
      <c r="A335" s="93">
        <v>869</v>
      </c>
      <c r="B335" s="93" t="s">
        <v>425</v>
      </c>
      <c r="C335" s="93">
        <v>18642</v>
      </c>
      <c r="D335" s="93">
        <v>18424</v>
      </c>
      <c r="E335" s="93">
        <f t="shared" si="5"/>
        <v>218</v>
      </c>
    </row>
    <row r="336" spans="1:5">
      <c r="A336" s="93">
        <v>870</v>
      </c>
      <c r="B336" s="93" t="s">
        <v>426</v>
      </c>
      <c r="C336" s="93">
        <v>15211</v>
      </c>
      <c r="D336" s="93">
        <v>13124</v>
      </c>
      <c r="E336" s="93">
        <f t="shared" si="5"/>
        <v>2087</v>
      </c>
    </row>
    <row r="337" spans="1:5">
      <c r="A337" s="93">
        <v>870</v>
      </c>
      <c r="B337" s="93" t="s">
        <v>427</v>
      </c>
      <c r="C337" s="93">
        <v>13212</v>
      </c>
      <c r="D337" s="93">
        <v>10104</v>
      </c>
      <c r="E337" s="93">
        <f t="shared" si="5"/>
        <v>3108</v>
      </c>
    </row>
    <row r="338" spans="1:5">
      <c r="A338" s="93">
        <v>870</v>
      </c>
      <c r="B338" s="93" t="s">
        <v>428</v>
      </c>
      <c r="C338" s="93">
        <v>14756</v>
      </c>
      <c r="D338" s="93">
        <v>11741</v>
      </c>
      <c r="E338" s="93">
        <f t="shared" si="5"/>
        <v>3015</v>
      </c>
    </row>
    <row r="339" spans="1:5">
      <c r="A339" s="93">
        <v>871</v>
      </c>
      <c r="B339" s="93" t="s">
        <v>429</v>
      </c>
      <c r="C339" s="93">
        <v>11599</v>
      </c>
      <c r="D339" s="93">
        <v>12314</v>
      </c>
      <c r="E339" s="93">
        <f t="shared" si="5"/>
        <v>-715</v>
      </c>
    </row>
    <row r="340" spans="1:5">
      <c r="A340" s="93">
        <v>871</v>
      </c>
      <c r="B340" s="93" t="s">
        <v>430</v>
      </c>
      <c r="C340" s="93">
        <v>2177</v>
      </c>
      <c r="D340" s="93">
        <v>12084</v>
      </c>
      <c r="E340" s="93">
        <f t="shared" si="5"/>
        <v>-9907</v>
      </c>
    </row>
    <row r="341" spans="1:5">
      <c r="A341" s="93">
        <v>872</v>
      </c>
      <c r="B341" s="93" t="s">
        <v>431</v>
      </c>
      <c r="C341" s="93">
        <v>17758</v>
      </c>
      <c r="D341" s="93">
        <v>17433</v>
      </c>
      <c r="E341" s="93">
        <f t="shared" si="5"/>
        <v>325</v>
      </c>
    </row>
    <row r="342" spans="1:5">
      <c r="A342" s="93">
        <v>872</v>
      </c>
      <c r="B342" s="93" t="s">
        <v>432</v>
      </c>
      <c r="C342" s="93">
        <v>16923</v>
      </c>
      <c r="D342" s="93">
        <v>15963</v>
      </c>
      <c r="E342" s="93">
        <f t="shared" si="5"/>
        <v>960</v>
      </c>
    </row>
    <row r="343" spans="1:5">
      <c r="A343" s="93">
        <v>872</v>
      </c>
      <c r="B343" s="93" t="s">
        <v>433</v>
      </c>
      <c r="C343" s="93">
        <v>17703</v>
      </c>
      <c r="D343" s="93">
        <v>16941</v>
      </c>
      <c r="E343" s="93">
        <f t="shared" si="5"/>
        <v>762</v>
      </c>
    </row>
    <row r="344" spans="1:5">
      <c r="A344" s="93">
        <v>875</v>
      </c>
      <c r="B344" s="93" t="s">
        <v>434</v>
      </c>
      <c r="C344" s="93">
        <v>19386</v>
      </c>
      <c r="D344" s="93">
        <v>19256</v>
      </c>
      <c r="E344" s="93">
        <f t="shared" si="5"/>
        <v>130</v>
      </c>
    </row>
    <row r="345" spans="1:5">
      <c r="A345" s="93">
        <v>875</v>
      </c>
      <c r="B345" s="93" t="s">
        <v>435</v>
      </c>
      <c r="C345" s="93">
        <v>19143</v>
      </c>
      <c r="D345" s="93">
        <v>19022</v>
      </c>
      <c r="E345" s="93">
        <f t="shared" si="5"/>
        <v>121</v>
      </c>
    </row>
    <row r="346" spans="1:5">
      <c r="A346" s="93">
        <v>875</v>
      </c>
      <c r="B346" s="93" t="s">
        <v>436</v>
      </c>
      <c r="C346" s="93">
        <v>13465</v>
      </c>
      <c r="D346" s="93">
        <v>15158</v>
      </c>
      <c r="E346" s="93">
        <f t="shared" si="5"/>
        <v>-1693</v>
      </c>
    </row>
  </sheetData>
  <phoneticPr fontId="1" type="noConversion"/>
  <conditionalFormatting sqref="A1:A346 C1:E346">
    <cfRule type="top10" dxfId="0" priority="1" stopIfTrue="1" rank="10"/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0"/>
  <sheetViews>
    <sheetView workbookViewId="0"/>
  </sheetViews>
  <sheetFormatPr defaultColWidth="5.28515625" defaultRowHeight="12.75"/>
  <cols>
    <col min="1" max="1" width="9" style="94" customWidth="1"/>
    <col min="2" max="2" width="61" style="94" customWidth="1"/>
    <col min="3" max="3" width="10.28515625" style="94" customWidth="1"/>
    <col min="4" max="4" width="11.42578125" style="94" customWidth="1"/>
    <col min="5" max="5" width="10.140625" style="94" customWidth="1"/>
    <col min="6" max="247" width="9.140625" style="94" customWidth="1"/>
    <col min="248" max="248" width="4.42578125" style="94" customWidth="1"/>
    <col min="249" max="249" width="61" style="94" customWidth="1"/>
    <col min="250" max="250" width="3.5703125" style="94" customWidth="1"/>
    <col min="251" max="252" width="5.28515625" style="94" customWidth="1"/>
    <col min="253" max="253" width="4.42578125" style="94" customWidth="1"/>
    <col min="254" max="255" width="2.85546875" style="94" customWidth="1"/>
    <col min="256" max="16384" width="5.28515625" style="94"/>
  </cols>
  <sheetData>
    <row r="1" spans="1:5" s="95" customFormat="1" ht="11.25">
      <c r="A1" s="91" t="s">
        <v>87</v>
      </c>
      <c r="B1" s="92" t="s">
        <v>88</v>
      </c>
      <c r="C1" s="92" t="s">
        <v>89</v>
      </c>
      <c r="D1" s="92" t="s">
        <v>90</v>
      </c>
      <c r="E1" s="91" t="s">
        <v>91</v>
      </c>
    </row>
    <row r="2" spans="1:5" s="95" customFormat="1" ht="11.25">
      <c r="A2" s="93">
        <v>519</v>
      </c>
      <c r="B2" s="93" t="s">
        <v>437</v>
      </c>
      <c r="C2" s="93">
        <v>19395</v>
      </c>
      <c r="D2" s="93">
        <v>19487</v>
      </c>
      <c r="E2" s="93">
        <v>-92</v>
      </c>
    </row>
    <row r="3" spans="1:5" s="95" customFormat="1" ht="11.25">
      <c r="A3" s="93">
        <v>521</v>
      </c>
      <c r="B3" s="93" t="s">
        <v>438</v>
      </c>
      <c r="C3" s="93">
        <v>18158</v>
      </c>
      <c r="D3" s="93">
        <v>17808</v>
      </c>
      <c r="E3" s="93">
        <v>350</v>
      </c>
    </row>
    <row r="4" spans="1:5" s="95" customFormat="1" ht="11.25">
      <c r="A4" s="93">
        <v>615</v>
      </c>
      <c r="B4" s="93" t="s">
        <v>439</v>
      </c>
      <c r="C4" s="93">
        <v>17209</v>
      </c>
      <c r="D4" s="93">
        <v>16634</v>
      </c>
      <c r="E4" s="93">
        <v>575</v>
      </c>
    </row>
    <row r="5" spans="1:5" s="95" customFormat="1" ht="11.25">
      <c r="A5" s="93">
        <v>617</v>
      </c>
      <c r="B5" s="93" t="s">
        <v>440</v>
      </c>
      <c r="C5" s="93">
        <v>16559</v>
      </c>
      <c r="D5" s="93">
        <v>15703</v>
      </c>
      <c r="E5" s="93">
        <v>856</v>
      </c>
    </row>
    <row r="6" spans="1:5" s="95" customFormat="1" ht="11.25">
      <c r="A6" s="93">
        <v>719</v>
      </c>
      <c r="B6" s="93" t="s">
        <v>441</v>
      </c>
      <c r="C6" s="93">
        <v>16500</v>
      </c>
      <c r="D6" s="93">
        <v>15881</v>
      </c>
      <c r="E6" s="93">
        <v>619</v>
      </c>
    </row>
    <row r="7" spans="1:5" s="95" customFormat="1" ht="11.25">
      <c r="A7" s="93">
        <v>690</v>
      </c>
      <c r="B7" s="93" t="s">
        <v>442</v>
      </c>
      <c r="C7" s="93">
        <v>15664</v>
      </c>
      <c r="D7" s="93">
        <v>15511</v>
      </c>
      <c r="E7" s="93">
        <v>153</v>
      </c>
    </row>
    <row r="8" spans="1:5" s="95" customFormat="1" ht="11.25">
      <c r="A8" s="93">
        <v>619</v>
      </c>
      <c r="B8" s="93" t="s">
        <v>443</v>
      </c>
      <c r="C8" s="93">
        <v>15549</v>
      </c>
      <c r="D8" s="93">
        <v>14574</v>
      </c>
      <c r="E8" s="93">
        <v>975</v>
      </c>
    </row>
    <row r="9" spans="1:5" s="95" customFormat="1" ht="11.25">
      <c r="A9" s="93">
        <v>445</v>
      </c>
      <c r="B9" s="93" t="s">
        <v>444</v>
      </c>
      <c r="C9" s="93">
        <v>15485</v>
      </c>
      <c r="D9" s="93">
        <v>15663</v>
      </c>
      <c r="E9" s="93">
        <v>-178</v>
      </c>
    </row>
    <row r="10" spans="1:5" s="95" customFormat="1" ht="11.25">
      <c r="A10" s="93">
        <v>655</v>
      </c>
      <c r="B10" s="93" t="s">
        <v>445</v>
      </c>
      <c r="C10" s="93">
        <v>15476</v>
      </c>
      <c r="D10" s="93">
        <v>14662</v>
      </c>
      <c r="E10" s="93">
        <v>814</v>
      </c>
    </row>
    <row r="11" spans="1:5" s="95" customFormat="1" ht="11.25">
      <c r="A11" s="93">
        <v>750</v>
      </c>
      <c r="B11" s="93" t="s">
        <v>446</v>
      </c>
      <c r="C11" s="93">
        <v>15311</v>
      </c>
      <c r="D11" s="93">
        <v>13389</v>
      </c>
      <c r="E11" s="93">
        <v>1922</v>
      </c>
    </row>
    <row r="12" spans="1:5" s="95" customFormat="1" ht="11.25">
      <c r="A12" s="93">
        <v>618</v>
      </c>
      <c r="B12" s="93" t="s">
        <v>447</v>
      </c>
      <c r="C12" s="93">
        <v>15261</v>
      </c>
      <c r="D12" s="93">
        <v>15043</v>
      </c>
      <c r="E12" s="93">
        <v>218</v>
      </c>
    </row>
    <row r="13" spans="1:5" s="95" customFormat="1" ht="11.25">
      <c r="A13" s="93">
        <v>616</v>
      </c>
      <c r="B13" s="93" t="s">
        <v>448</v>
      </c>
      <c r="C13" s="93">
        <v>15251</v>
      </c>
      <c r="D13" s="93">
        <v>14603</v>
      </c>
      <c r="E13" s="93">
        <v>648</v>
      </c>
    </row>
    <row r="14" spans="1:5" s="95" customFormat="1" ht="11.25">
      <c r="A14" s="93">
        <v>659</v>
      </c>
      <c r="B14" s="93" t="s">
        <v>449</v>
      </c>
      <c r="C14" s="93">
        <v>15224</v>
      </c>
      <c r="D14" s="93">
        <v>14411</v>
      </c>
      <c r="E14" s="93">
        <v>813</v>
      </c>
    </row>
    <row r="15" spans="1:5" s="95" customFormat="1" ht="11.25">
      <c r="A15" s="93">
        <v>711</v>
      </c>
      <c r="B15" s="93" t="s">
        <v>450</v>
      </c>
      <c r="C15" s="93">
        <v>15135</v>
      </c>
      <c r="D15" s="93">
        <v>14637</v>
      </c>
      <c r="E15" s="93">
        <v>498</v>
      </c>
    </row>
    <row r="16" spans="1:5" s="95" customFormat="1" ht="11.25">
      <c r="A16" s="93">
        <v>621</v>
      </c>
      <c r="B16" s="93" t="s">
        <v>451</v>
      </c>
      <c r="C16" s="93">
        <v>15036</v>
      </c>
      <c r="D16" s="93">
        <v>14343</v>
      </c>
      <c r="E16" s="93">
        <v>693</v>
      </c>
    </row>
    <row r="17" spans="1:5" s="95" customFormat="1" ht="11.25">
      <c r="A17" s="93">
        <v>559</v>
      </c>
      <c r="B17" s="93" t="s">
        <v>452</v>
      </c>
      <c r="C17" s="93">
        <v>14929</v>
      </c>
      <c r="D17" s="93">
        <v>14599</v>
      </c>
      <c r="E17" s="93">
        <v>330</v>
      </c>
    </row>
    <row r="18" spans="1:5" s="95" customFormat="1" ht="11.25">
      <c r="A18" s="93">
        <v>694</v>
      </c>
      <c r="B18" s="93" t="s">
        <v>453</v>
      </c>
      <c r="C18" s="93">
        <v>14923</v>
      </c>
      <c r="D18" s="93">
        <v>14987</v>
      </c>
      <c r="E18" s="93">
        <v>-64</v>
      </c>
    </row>
    <row r="19" spans="1:5" s="95" customFormat="1" ht="11.25">
      <c r="A19" s="93">
        <v>620</v>
      </c>
      <c r="B19" s="93" t="s">
        <v>454</v>
      </c>
      <c r="C19" s="93">
        <v>14751</v>
      </c>
      <c r="D19" s="93">
        <v>14153</v>
      </c>
      <c r="E19" s="93">
        <v>598</v>
      </c>
    </row>
    <row r="20" spans="1:5" s="95" customFormat="1" ht="11.25">
      <c r="A20" s="93">
        <v>661</v>
      </c>
      <c r="B20" s="93" t="s">
        <v>455</v>
      </c>
      <c r="C20" s="93">
        <v>14735</v>
      </c>
      <c r="D20" s="93">
        <v>14493</v>
      </c>
      <c r="E20" s="93">
        <v>242</v>
      </c>
    </row>
    <row r="21" spans="1:5" s="95" customFormat="1" ht="11.25">
      <c r="A21" s="93">
        <v>520</v>
      </c>
      <c r="B21" s="93" t="s">
        <v>456</v>
      </c>
      <c r="C21" s="93">
        <v>14722</v>
      </c>
      <c r="D21" s="93">
        <v>12570</v>
      </c>
      <c r="E21" s="93">
        <v>2152</v>
      </c>
    </row>
    <row r="22" spans="1:5" s="95" customFormat="1" ht="11.25">
      <c r="A22" s="93">
        <v>585</v>
      </c>
      <c r="B22" s="93" t="s">
        <v>457</v>
      </c>
      <c r="C22" s="93">
        <v>14605</v>
      </c>
      <c r="D22" s="93">
        <v>14357</v>
      </c>
      <c r="E22" s="93">
        <v>248</v>
      </c>
    </row>
    <row r="23" spans="1:5" s="95" customFormat="1" ht="11.25">
      <c r="A23" s="93">
        <v>581</v>
      </c>
      <c r="B23" s="93" t="s">
        <v>458</v>
      </c>
      <c r="C23" s="93">
        <v>14598</v>
      </c>
      <c r="D23" s="93">
        <v>14444</v>
      </c>
      <c r="E23" s="93">
        <v>154</v>
      </c>
    </row>
    <row r="24" spans="1:5" s="95" customFormat="1" ht="11.25">
      <c r="A24" s="93">
        <v>712</v>
      </c>
      <c r="B24" s="93" t="s">
        <v>459</v>
      </c>
      <c r="C24" s="93">
        <v>14551</v>
      </c>
      <c r="D24" s="93">
        <v>13949</v>
      </c>
      <c r="E24" s="93">
        <v>602</v>
      </c>
    </row>
    <row r="25" spans="1:5" s="95" customFormat="1" ht="11.25">
      <c r="A25" s="93">
        <v>663</v>
      </c>
      <c r="B25" s="93" t="s">
        <v>460</v>
      </c>
      <c r="C25" s="93">
        <v>14439</v>
      </c>
      <c r="D25" s="93">
        <v>13767</v>
      </c>
      <c r="E25" s="93">
        <v>672</v>
      </c>
    </row>
    <row r="26" spans="1:5" s="95" customFormat="1" ht="11.25">
      <c r="A26" s="93">
        <v>657</v>
      </c>
      <c r="B26" s="93" t="s">
        <v>461</v>
      </c>
      <c r="C26" s="93">
        <v>14432</v>
      </c>
      <c r="D26" s="93">
        <v>14065</v>
      </c>
      <c r="E26" s="93">
        <v>367</v>
      </c>
    </row>
    <row r="27" spans="1:5" s="95" customFormat="1" ht="11.25">
      <c r="A27" s="93">
        <v>627</v>
      </c>
      <c r="B27" s="93" t="s">
        <v>462</v>
      </c>
      <c r="C27" s="93">
        <v>14355</v>
      </c>
      <c r="D27" s="93">
        <v>13935</v>
      </c>
      <c r="E27" s="93">
        <v>420</v>
      </c>
    </row>
    <row r="28" spans="1:5" s="95" customFormat="1" ht="11.25">
      <c r="A28" s="93">
        <v>457</v>
      </c>
      <c r="B28" s="93" t="s">
        <v>463</v>
      </c>
      <c r="C28" s="93">
        <v>14325</v>
      </c>
      <c r="D28" s="93">
        <v>14302</v>
      </c>
      <c r="E28" s="93">
        <v>23</v>
      </c>
    </row>
    <row r="29" spans="1:5" s="95" customFormat="1" ht="11.25">
      <c r="A29" s="93">
        <v>623</v>
      </c>
      <c r="B29" s="93" t="s">
        <v>464</v>
      </c>
      <c r="C29" s="93">
        <v>14321</v>
      </c>
      <c r="D29" s="93">
        <v>13848</v>
      </c>
      <c r="E29" s="93">
        <v>473</v>
      </c>
    </row>
    <row r="30" spans="1:5" s="95" customFormat="1" ht="11.25">
      <c r="A30" s="93">
        <v>629</v>
      </c>
      <c r="B30" s="93" t="s">
        <v>465</v>
      </c>
      <c r="C30" s="93">
        <v>14272</v>
      </c>
      <c r="D30" s="93">
        <v>13541</v>
      </c>
      <c r="E30" s="93">
        <v>731</v>
      </c>
    </row>
    <row r="31" spans="1:5" s="95" customFormat="1" ht="11.25">
      <c r="A31" s="93">
        <v>715</v>
      </c>
      <c r="B31" s="93" t="s">
        <v>466</v>
      </c>
      <c r="C31" s="93">
        <v>14264</v>
      </c>
      <c r="D31" s="93">
        <v>13957</v>
      </c>
      <c r="E31" s="93">
        <v>307</v>
      </c>
    </row>
    <row r="32" spans="1:5" s="95" customFormat="1" ht="11.25">
      <c r="A32" s="93">
        <v>635</v>
      </c>
      <c r="B32" s="93" t="s">
        <v>467</v>
      </c>
      <c r="C32" s="93">
        <v>14203</v>
      </c>
      <c r="D32" s="93">
        <v>13526</v>
      </c>
      <c r="E32" s="93">
        <v>677</v>
      </c>
    </row>
    <row r="33" spans="1:5" s="95" customFormat="1" ht="11.25">
      <c r="A33" s="93">
        <v>561</v>
      </c>
      <c r="B33" s="93" t="s">
        <v>468</v>
      </c>
      <c r="C33" s="93">
        <v>14160</v>
      </c>
      <c r="D33" s="93">
        <v>14033</v>
      </c>
      <c r="E33" s="93">
        <v>127</v>
      </c>
    </row>
    <row r="34" spans="1:5" s="95" customFormat="1" ht="11.25">
      <c r="A34" s="93">
        <v>637</v>
      </c>
      <c r="B34" s="93" t="s">
        <v>469</v>
      </c>
      <c r="C34" s="93">
        <v>14138</v>
      </c>
      <c r="D34" s="93">
        <v>13674</v>
      </c>
      <c r="E34" s="93">
        <v>464</v>
      </c>
    </row>
    <row r="35" spans="1:5" s="95" customFormat="1" ht="11.25">
      <c r="A35" s="93">
        <v>583</v>
      </c>
      <c r="B35" s="93" t="s">
        <v>470</v>
      </c>
      <c r="C35" s="93">
        <v>13938</v>
      </c>
      <c r="D35" s="93">
        <v>13689</v>
      </c>
      <c r="E35" s="93">
        <v>249</v>
      </c>
    </row>
    <row r="36" spans="1:5" s="95" customFormat="1" ht="11.25">
      <c r="A36" s="93">
        <v>480</v>
      </c>
      <c r="B36" s="93" t="s">
        <v>471</v>
      </c>
      <c r="C36" s="93">
        <v>13897</v>
      </c>
      <c r="D36" s="93">
        <v>13491</v>
      </c>
      <c r="E36" s="93">
        <v>406</v>
      </c>
    </row>
    <row r="37" spans="1:5" s="95" customFormat="1" ht="11.25">
      <c r="A37" s="93">
        <v>645</v>
      </c>
      <c r="B37" s="93" t="s">
        <v>472</v>
      </c>
      <c r="C37" s="93">
        <v>13895</v>
      </c>
      <c r="D37" s="93">
        <v>13522</v>
      </c>
      <c r="E37" s="93">
        <v>373</v>
      </c>
    </row>
    <row r="38" spans="1:5" s="95" customFormat="1" ht="11.25">
      <c r="A38" s="93">
        <v>603</v>
      </c>
      <c r="B38" s="93" t="s">
        <v>473</v>
      </c>
      <c r="C38" s="93">
        <v>13894</v>
      </c>
      <c r="D38" s="93">
        <v>13244</v>
      </c>
      <c r="E38" s="93">
        <v>650</v>
      </c>
    </row>
    <row r="39" spans="1:5" s="95" customFormat="1" ht="11.25">
      <c r="A39" s="93">
        <v>692</v>
      </c>
      <c r="B39" s="93" t="s">
        <v>474</v>
      </c>
      <c r="C39" s="93">
        <v>13879</v>
      </c>
      <c r="D39" s="93">
        <v>13847</v>
      </c>
      <c r="E39" s="93">
        <v>32</v>
      </c>
    </row>
    <row r="40" spans="1:5" s="95" customFormat="1" ht="11.25">
      <c r="A40" s="93">
        <v>461</v>
      </c>
      <c r="B40" s="93" t="s">
        <v>475</v>
      </c>
      <c r="C40" s="93">
        <v>13844</v>
      </c>
      <c r="D40" s="93">
        <v>13427</v>
      </c>
      <c r="E40" s="93">
        <v>417</v>
      </c>
    </row>
    <row r="41" spans="1:5" s="95" customFormat="1" ht="11.25">
      <c r="A41" s="93">
        <v>477</v>
      </c>
      <c r="B41" s="93" t="s">
        <v>476</v>
      </c>
      <c r="C41" s="93">
        <v>13790</v>
      </c>
      <c r="D41" s="93">
        <v>13711</v>
      </c>
      <c r="E41" s="93">
        <v>79</v>
      </c>
    </row>
    <row r="42" spans="1:5" s="95" customFormat="1" ht="11.25">
      <c r="A42" s="93">
        <v>641</v>
      </c>
      <c r="B42" s="93" t="s">
        <v>477</v>
      </c>
      <c r="C42" s="93">
        <v>13725</v>
      </c>
      <c r="D42" s="93">
        <v>13759</v>
      </c>
      <c r="E42" s="93">
        <v>-34</v>
      </c>
    </row>
    <row r="43" spans="1:5" s="95" customFormat="1" ht="11.25">
      <c r="A43" s="93">
        <v>713</v>
      </c>
      <c r="B43" s="93" t="s">
        <v>478</v>
      </c>
      <c r="C43" s="93">
        <v>13703</v>
      </c>
      <c r="D43" s="93">
        <v>13079</v>
      </c>
      <c r="E43" s="93">
        <v>624</v>
      </c>
    </row>
    <row r="44" spans="1:5" s="95" customFormat="1" ht="11.25">
      <c r="A44" s="93">
        <v>631</v>
      </c>
      <c r="B44" s="93" t="s">
        <v>479</v>
      </c>
      <c r="C44" s="93">
        <v>13655</v>
      </c>
      <c r="D44" s="93">
        <v>13524</v>
      </c>
      <c r="E44" s="93">
        <v>131</v>
      </c>
    </row>
    <row r="45" spans="1:5" s="95" customFormat="1" ht="11.25">
      <c r="A45" s="93">
        <v>563</v>
      </c>
      <c r="B45" s="93" t="s">
        <v>480</v>
      </c>
      <c r="C45" s="93">
        <v>13578</v>
      </c>
      <c r="D45" s="93">
        <v>13147</v>
      </c>
      <c r="E45" s="93">
        <v>431</v>
      </c>
    </row>
    <row r="46" spans="1:5" s="95" customFormat="1" ht="11.25">
      <c r="A46" s="93">
        <v>747</v>
      </c>
      <c r="B46" s="93" t="s">
        <v>481</v>
      </c>
      <c r="C46" s="93">
        <v>13547</v>
      </c>
      <c r="D46" s="93">
        <v>12770</v>
      </c>
      <c r="E46" s="93">
        <v>777</v>
      </c>
    </row>
    <row r="47" spans="1:5" s="95" customFormat="1" ht="11.25">
      <c r="A47" s="93">
        <v>633</v>
      </c>
      <c r="B47" s="93" t="s">
        <v>482</v>
      </c>
      <c r="C47" s="93">
        <v>13523</v>
      </c>
      <c r="D47" s="93">
        <v>12990</v>
      </c>
      <c r="E47" s="93">
        <v>533</v>
      </c>
    </row>
    <row r="48" spans="1:5" s="95" customFormat="1" ht="11.25">
      <c r="A48" s="93">
        <v>647</v>
      </c>
      <c r="B48" s="93" t="s">
        <v>483</v>
      </c>
      <c r="C48" s="93">
        <v>13513</v>
      </c>
      <c r="D48" s="93">
        <v>13058</v>
      </c>
      <c r="E48" s="93">
        <v>455</v>
      </c>
    </row>
    <row r="49" spans="1:5" s="95" customFormat="1" ht="11.25">
      <c r="A49" s="93">
        <v>662</v>
      </c>
      <c r="B49" s="93" t="s">
        <v>484</v>
      </c>
      <c r="C49" s="93">
        <v>13506</v>
      </c>
      <c r="D49" s="93">
        <v>13318</v>
      </c>
      <c r="E49" s="93">
        <v>188</v>
      </c>
    </row>
    <row r="50" spans="1:5" s="95" customFormat="1" ht="11.25">
      <c r="A50" s="93">
        <v>599</v>
      </c>
      <c r="B50" s="93" t="s">
        <v>485</v>
      </c>
      <c r="C50" s="93">
        <v>13481</v>
      </c>
      <c r="D50" s="93">
        <v>13215</v>
      </c>
      <c r="E50" s="93">
        <v>266</v>
      </c>
    </row>
    <row r="51" spans="1:5" s="95" customFormat="1" ht="11.25">
      <c r="A51" s="93">
        <v>720</v>
      </c>
      <c r="B51" s="93" t="s">
        <v>486</v>
      </c>
      <c r="C51" s="93">
        <v>13444</v>
      </c>
      <c r="D51" s="93">
        <v>12608</v>
      </c>
      <c r="E51" s="93">
        <v>836</v>
      </c>
    </row>
    <row r="52" spans="1:5" s="95" customFormat="1" ht="11.25">
      <c r="A52" s="93">
        <v>444</v>
      </c>
      <c r="B52" s="93" t="s">
        <v>487</v>
      </c>
      <c r="C52" s="93">
        <v>13439</v>
      </c>
      <c r="D52" s="93">
        <v>13475</v>
      </c>
      <c r="E52" s="93">
        <v>-36</v>
      </c>
    </row>
    <row r="53" spans="1:5" s="95" customFormat="1" ht="11.25">
      <c r="A53" s="93">
        <v>639</v>
      </c>
      <c r="B53" s="93" t="s">
        <v>488</v>
      </c>
      <c r="C53" s="93">
        <v>13413</v>
      </c>
      <c r="D53" s="93">
        <v>13185</v>
      </c>
      <c r="E53" s="93">
        <v>228</v>
      </c>
    </row>
    <row r="54" spans="1:5" s="95" customFormat="1" ht="11.25">
      <c r="A54" s="93">
        <v>497</v>
      </c>
      <c r="B54" s="93" t="s">
        <v>489</v>
      </c>
      <c r="C54" s="93">
        <v>13388</v>
      </c>
      <c r="D54" s="93">
        <v>13171</v>
      </c>
      <c r="E54" s="93">
        <v>217</v>
      </c>
    </row>
    <row r="55" spans="1:5" s="95" customFormat="1" ht="11.25">
      <c r="A55" s="93">
        <v>714</v>
      </c>
      <c r="B55" s="93" t="s">
        <v>490</v>
      </c>
      <c r="C55" s="93">
        <v>13326</v>
      </c>
      <c r="D55" s="93">
        <v>12790</v>
      </c>
      <c r="E55" s="93">
        <v>536</v>
      </c>
    </row>
    <row r="56" spans="1:5" s="95" customFormat="1" ht="11.25">
      <c r="A56" s="93">
        <v>443</v>
      </c>
      <c r="B56" s="93" t="s">
        <v>491</v>
      </c>
      <c r="C56" s="93">
        <v>13198</v>
      </c>
      <c r="D56" s="93">
        <v>12769</v>
      </c>
      <c r="E56" s="93">
        <v>429</v>
      </c>
    </row>
    <row r="57" spans="1:5" s="95" customFormat="1" ht="11.25">
      <c r="A57" s="93">
        <v>667</v>
      </c>
      <c r="B57" s="93" t="s">
        <v>492</v>
      </c>
      <c r="C57" s="93">
        <v>13179</v>
      </c>
      <c r="D57" s="93">
        <v>12811</v>
      </c>
      <c r="E57" s="93">
        <v>368</v>
      </c>
    </row>
    <row r="58" spans="1:5" s="95" customFormat="1" ht="11.25">
      <c r="A58" s="93">
        <v>601</v>
      </c>
      <c r="B58" s="93" t="s">
        <v>493</v>
      </c>
      <c r="C58" s="93">
        <v>13157</v>
      </c>
      <c r="D58" s="93">
        <v>12803</v>
      </c>
      <c r="E58" s="93">
        <v>354</v>
      </c>
    </row>
    <row r="59" spans="1:5" s="95" customFormat="1" ht="11.25">
      <c r="A59" s="93">
        <v>507</v>
      </c>
      <c r="B59" s="93" t="s">
        <v>494</v>
      </c>
      <c r="C59" s="93">
        <v>13128</v>
      </c>
      <c r="D59" s="93">
        <v>12875</v>
      </c>
      <c r="E59" s="93">
        <v>253</v>
      </c>
    </row>
    <row r="60" spans="1:5" s="95" customFormat="1" ht="11.25">
      <c r="A60" s="93">
        <v>716</v>
      </c>
      <c r="B60" s="93" t="s">
        <v>495</v>
      </c>
      <c r="C60" s="93">
        <v>13005</v>
      </c>
      <c r="D60" s="93">
        <v>12504</v>
      </c>
      <c r="E60" s="93">
        <v>501</v>
      </c>
    </row>
    <row r="61" spans="1:5" s="95" customFormat="1" ht="11.25">
      <c r="A61" s="93">
        <v>512</v>
      </c>
      <c r="B61" s="93" t="s">
        <v>496</v>
      </c>
      <c r="C61" s="93">
        <v>12999</v>
      </c>
      <c r="D61" s="93">
        <v>12167</v>
      </c>
      <c r="E61" s="93">
        <v>832</v>
      </c>
    </row>
    <row r="62" spans="1:5" s="95" customFormat="1" ht="11.25">
      <c r="A62" s="93">
        <v>509</v>
      </c>
      <c r="B62" s="93" t="s">
        <v>497</v>
      </c>
      <c r="C62" s="93">
        <v>12996</v>
      </c>
      <c r="D62" s="93">
        <v>12455</v>
      </c>
      <c r="E62" s="93">
        <v>541</v>
      </c>
    </row>
    <row r="63" spans="1:5" s="95" customFormat="1" ht="11.25">
      <c r="A63" s="93">
        <v>447</v>
      </c>
      <c r="B63" s="93" t="s">
        <v>498</v>
      </c>
      <c r="C63" s="93">
        <v>12951</v>
      </c>
      <c r="D63" s="93">
        <v>12396</v>
      </c>
      <c r="E63" s="93">
        <v>555</v>
      </c>
    </row>
    <row r="64" spans="1:5" s="95" customFormat="1" ht="11.25">
      <c r="A64" s="93">
        <v>643</v>
      </c>
      <c r="B64" s="93" t="s">
        <v>499</v>
      </c>
      <c r="C64" s="93">
        <v>12931</v>
      </c>
      <c r="D64" s="93">
        <v>12719</v>
      </c>
      <c r="E64" s="93">
        <v>212</v>
      </c>
    </row>
    <row r="65" spans="1:5" s="95" customFormat="1" ht="11.25">
      <c r="A65" s="93">
        <v>628</v>
      </c>
      <c r="B65" s="93" t="s">
        <v>500</v>
      </c>
      <c r="C65" s="93">
        <v>12897</v>
      </c>
      <c r="D65" s="93">
        <v>12453</v>
      </c>
      <c r="E65" s="93">
        <v>444</v>
      </c>
    </row>
    <row r="66" spans="1:5" s="95" customFormat="1" ht="11.25">
      <c r="A66" s="93">
        <v>483</v>
      </c>
      <c r="B66" s="93" t="s">
        <v>501</v>
      </c>
      <c r="C66" s="93">
        <v>12896</v>
      </c>
      <c r="D66" s="93">
        <v>12154</v>
      </c>
      <c r="E66" s="93">
        <v>742</v>
      </c>
    </row>
    <row r="67" spans="1:5" s="95" customFormat="1" ht="11.25">
      <c r="A67" s="93">
        <v>625</v>
      </c>
      <c r="B67" s="93" t="s">
        <v>502</v>
      </c>
      <c r="C67" s="93">
        <v>12895</v>
      </c>
      <c r="D67" s="93">
        <v>12470</v>
      </c>
      <c r="E67" s="93">
        <v>425</v>
      </c>
    </row>
    <row r="68" spans="1:5" s="95" customFormat="1" ht="11.25">
      <c r="A68" s="93">
        <v>501</v>
      </c>
      <c r="B68" s="93" t="s">
        <v>503</v>
      </c>
      <c r="C68" s="93">
        <v>12835</v>
      </c>
      <c r="D68" s="93">
        <v>12410</v>
      </c>
      <c r="E68" s="93">
        <v>425</v>
      </c>
    </row>
    <row r="69" spans="1:5" s="95" customFormat="1" ht="11.25">
      <c r="A69" s="93">
        <v>742</v>
      </c>
      <c r="B69" s="93" t="s">
        <v>504</v>
      </c>
      <c r="C69" s="93">
        <v>12813</v>
      </c>
      <c r="D69" s="93">
        <v>12364</v>
      </c>
      <c r="E69" s="93">
        <v>449</v>
      </c>
    </row>
    <row r="70" spans="1:5" s="95" customFormat="1" ht="11.25">
      <c r="A70" s="93">
        <v>577</v>
      </c>
      <c r="B70" s="93" t="s">
        <v>505</v>
      </c>
      <c r="C70" s="93">
        <v>12759</v>
      </c>
      <c r="D70" s="93">
        <v>12228</v>
      </c>
      <c r="E70" s="93">
        <v>531</v>
      </c>
    </row>
    <row r="71" spans="1:5" s="95" customFormat="1" ht="11.25">
      <c r="A71" s="93">
        <v>649</v>
      </c>
      <c r="B71" s="93" t="s">
        <v>506</v>
      </c>
      <c r="C71" s="93">
        <v>12725</v>
      </c>
      <c r="D71" s="93">
        <v>12356</v>
      </c>
      <c r="E71" s="93">
        <v>369</v>
      </c>
    </row>
    <row r="72" spans="1:5" s="95" customFormat="1" ht="11.25">
      <c r="A72" s="93">
        <v>518</v>
      </c>
      <c r="B72" s="93" t="s">
        <v>507</v>
      </c>
      <c r="C72" s="93">
        <v>12651</v>
      </c>
      <c r="D72" s="93">
        <v>11980</v>
      </c>
      <c r="E72" s="93">
        <v>671</v>
      </c>
    </row>
    <row r="73" spans="1:5" s="95" customFormat="1" ht="11.25">
      <c r="A73" s="93">
        <v>717</v>
      </c>
      <c r="B73" s="93" t="s">
        <v>508</v>
      </c>
      <c r="C73" s="93">
        <v>12430</v>
      </c>
      <c r="D73" s="93">
        <v>11769</v>
      </c>
      <c r="E73" s="93">
        <v>661</v>
      </c>
    </row>
    <row r="74" spans="1:5" s="95" customFormat="1" ht="11.25">
      <c r="A74" s="93">
        <v>503</v>
      </c>
      <c r="B74" s="93" t="s">
        <v>509</v>
      </c>
      <c r="C74" s="93">
        <v>12417</v>
      </c>
      <c r="D74" s="93">
        <v>11780</v>
      </c>
      <c r="E74" s="93">
        <v>637</v>
      </c>
    </row>
    <row r="75" spans="1:5" s="95" customFormat="1" ht="11.25">
      <c r="A75" s="93">
        <v>651</v>
      </c>
      <c r="B75" s="93" t="s">
        <v>510</v>
      </c>
      <c r="C75" s="93">
        <v>12344</v>
      </c>
      <c r="D75" s="93">
        <v>11967</v>
      </c>
      <c r="E75" s="93">
        <v>377</v>
      </c>
    </row>
    <row r="76" spans="1:5" s="95" customFormat="1" ht="11.25">
      <c r="A76" s="93">
        <v>654</v>
      </c>
      <c r="B76" s="93" t="s">
        <v>511</v>
      </c>
      <c r="C76" s="93">
        <v>12342</v>
      </c>
      <c r="D76" s="93">
        <v>11851</v>
      </c>
      <c r="E76" s="93">
        <v>491</v>
      </c>
    </row>
    <row r="77" spans="1:5" s="95" customFormat="1" ht="11.25">
      <c r="A77" s="93">
        <v>524</v>
      </c>
      <c r="B77" s="93" t="s">
        <v>512</v>
      </c>
      <c r="C77" s="93">
        <v>12339</v>
      </c>
      <c r="D77" s="93">
        <v>11853</v>
      </c>
      <c r="E77" s="93">
        <v>486</v>
      </c>
    </row>
    <row r="78" spans="1:5" s="95" customFormat="1" ht="11.25">
      <c r="A78" s="93">
        <v>511</v>
      </c>
      <c r="B78" s="93" t="s">
        <v>513</v>
      </c>
      <c r="C78" s="93">
        <v>12277</v>
      </c>
      <c r="D78" s="93">
        <v>11481</v>
      </c>
      <c r="E78" s="93">
        <v>796</v>
      </c>
    </row>
    <row r="79" spans="1:5" s="95" customFormat="1" ht="11.25">
      <c r="A79" s="93">
        <v>589</v>
      </c>
      <c r="B79" s="93" t="s">
        <v>514</v>
      </c>
      <c r="C79" s="93">
        <v>12213</v>
      </c>
      <c r="D79" s="93">
        <v>11487</v>
      </c>
      <c r="E79" s="93">
        <v>726</v>
      </c>
    </row>
    <row r="80" spans="1:5" s="95" customFormat="1" ht="11.25">
      <c r="A80" s="93">
        <v>652</v>
      </c>
      <c r="B80" s="93" t="s">
        <v>515</v>
      </c>
      <c r="C80" s="93">
        <v>12175</v>
      </c>
      <c r="D80" s="93">
        <v>11736</v>
      </c>
      <c r="E80" s="93">
        <v>439</v>
      </c>
    </row>
    <row r="81" spans="1:5" s="95" customFormat="1" ht="11.25">
      <c r="A81" s="93">
        <v>718</v>
      </c>
      <c r="B81" s="93" t="s">
        <v>516</v>
      </c>
      <c r="C81" s="93">
        <v>12009</v>
      </c>
      <c r="D81" s="93">
        <v>11110</v>
      </c>
      <c r="E81" s="93">
        <v>899</v>
      </c>
    </row>
    <row r="82" spans="1:5" s="95" customFormat="1" ht="11.25">
      <c r="A82" s="93">
        <v>653</v>
      </c>
      <c r="B82" s="93" t="s">
        <v>517</v>
      </c>
      <c r="C82" s="93">
        <v>11990</v>
      </c>
      <c r="D82" s="93">
        <v>11531</v>
      </c>
      <c r="E82" s="93">
        <v>459</v>
      </c>
    </row>
    <row r="83" spans="1:5" s="95" customFormat="1" ht="11.25">
      <c r="A83" s="93">
        <v>744</v>
      </c>
      <c r="B83" s="93" t="s">
        <v>518</v>
      </c>
      <c r="C83" s="93">
        <v>11954</v>
      </c>
      <c r="D83" s="93">
        <v>11487</v>
      </c>
      <c r="E83" s="93">
        <v>467</v>
      </c>
    </row>
    <row r="84" spans="1:5" s="95" customFormat="1" ht="11.25">
      <c r="A84" s="93">
        <v>565</v>
      </c>
      <c r="B84" s="93" t="s">
        <v>519</v>
      </c>
      <c r="C84" s="93">
        <v>11950</v>
      </c>
      <c r="D84" s="93">
        <v>11280</v>
      </c>
      <c r="E84" s="93">
        <v>670</v>
      </c>
    </row>
    <row r="85" spans="1:5" s="95" customFormat="1" ht="11.25">
      <c r="A85" s="93">
        <v>597</v>
      </c>
      <c r="B85" s="93" t="s">
        <v>520</v>
      </c>
      <c r="C85" s="93">
        <v>11922</v>
      </c>
      <c r="D85" s="93">
        <v>11238</v>
      </c>
      <c r="E85" s="93">
        <v>684</v>
      </c>
    </row>
    <row r="86" spans="1:5" s="95" customFormat="1" ht="11.25">
      <c r="A86" s="93">
        <v>449</v>
      </c>
      <c r="B86" s="93" t="s">
        <v>521</v>
      </c>
      <c r="C86" s="93">
        <v>11637</v>
      </c>
      <c r="D86" s="93">
        <v>10922</v>
      </c>
      <c r="E86" s="93">
        <v>715</v>
      </c>
    </row>
    <row r="87" spans="1:5" s="95" customFormat="1" ht="11.25">
      <c r="A87" s="93">
        <v>505</v>
      </c>
      <c r="B87" s="93" t="s">
        <v>522</v>
      </c>
      <c r="C87" s="93">
        <v>11607</v>
      </c>
      <c r="D87" s="93">
        <v>10827</v>
      </c>
      <c r="E87" s="93">
        <v>780</v>
      </c>
    </row>
    <row r="88" spans="1:5" s="95" customFormat="1" ht="11.25">
      <c r="A88" s="93">
        <v>743</v>
      </c>
      <c r="B88" s="93" t="s">
        <v>523</v>
      </c>
      <c r="C88" s="93">
        <v>11588</v>
      </c>
      <c r="D88" s="93">
        <v>11375</v>
      </c>
      <c r="E88" s="93">
        <v>213</v>
      </c>
    </row>
    <row r="89" spans="1:5" s="95" customFormat="1" ht="11.25">
      <c r="A89" s="93">
        <v>517</v>
      </c>
      <c r="B89" s="93" t="s">
        <v>524</v>
      </c>
      <c r="C89" s="93">
        <v>11566</v>
      </c>
      <c r="D89" s="93">
        <v>11390</v>
      </c>
      <c r="E89" s="93">
        <v>176</v>
      </c>
    </row>
    <row r="90" spans="1:5" s="95" customFormat="1" ht="11.25">
      <c r="A90" s="93">
        <v>730</v>
      </c>
      <c r="B90" s="93" t="s">
        <v>525</v>
      </c>
      <c r="C90" s="93">
        <v>11519</v>
      </c>
      <c r="D90" s="93">
        <v>11209</v>
      </c>
      <c r="E90" s="93">
        <v>310</v>
      </c>
    </row>
    <row r="91" spans="1:5" s="95" customFormat="1" ht="11.25">
      <c r="A91" s="93">
        <v>453</v>
      </c>
      <c r="B91" s="93" t="s">
        <v>526</v>
      </c>
      <c r="C91" s="93">
        <v>11408</v>
      </c>
      <c r="D91" s="93">
        <v>10969</v>
      </c>
      <c r="E91" s="93">
        <v>439</v>
      </c>
    </row>
    <row r="92" spans="1:5" s="95" customFormat="1" ht="11.25">
      <c r="A92" s="93">
        <v>465</v>
      </c>
      <c r="B92" s="93" t="s">
        <v>527</v>
      </c>
      <c r="C92" s="93">
        <v>11249</v>
      </c>
      <c r="D92" s="93">
        <v>10604</v>
      </c>
      <c r="E92" s="93">
        <v>645</v>
      </c>
    </row>
    <row r="93" spans="1:5" s="95" customFormat="1" ht="11.25">
      <c r="A93" s="93">
        <v>741</v>
      </c>
      <c r="B93" s="93" t="s">
        <v>528</v>
      </c>
      <c r="C93" s="93">
        <v>11196</v>
      </c>
      <c r="D93" s="93">
        <v>10878</v>
      </c>
      <c r="E93" s="93">
        <v>318</v>
      </c>
    </row>
    <row r="94" spans="1:5" s="95" customFormat="1" ht="11.25">
      <c r="A94" s="93">
        <v>748</v>
      </c>
      <c r="B94" s="93" t="s">
        <v>529</v>
      </c>
      <c r="C94" s="93">
        <v>11025</v>
      </c>
      <c r="D94" s="93">
        <v>10659</v>
      </c>
      <c r="E94" s="93">
        <v>366</v>
      </c>
    </row>
    <row r="95" spans="1:5" s="95" customFormat="1" ht="11.25">
      <c r="A95" s="93">
        <v>723</v>
      </c>
      <c r="B95" s="93" t="s">
        <v>530</v>
      </c>
      <c r="C95" s="93">
        <v>11020</v>
      </c>
      <c r="D95" s="93">
        <v>10658</v>
      </c>
      <c r="E95" s="93">
        <v>362</v>
      </c>
    </row>
    <row r="96" spans="1:5" s="95" customFormat="1" ht="11.25">
      <c r="A96" s="93">
        <v>728</v>
      </c>
      <c r="B96" s="93" t="s">
        <v>531</v>
      </c>
      <c r="C96" s="93">
        <v>11012</v>
      </c>
      <c r="D96" s="93">
        <v>10123</v>
      </c>
      <c r="E96" s="93">
        <v>889</v>
      </c>
    </row>
    <row r="97" spans="1:5" s="95" customFormat="1" ht="11.25">
      <c r="A97" s="93">
        <v>598</v>
      </c>
      <c r="B97" s="93" t="s">
        <v>532</v>
      </c>
      <c r="C97" s="93">
        <v>10991</v>
      </c>
      <c r="D97" s="93">
        <v>10692</v>
      </c>
      <c r="E97" s="93">
        <v>299</v>
      </c>
    </row>
    <row r="98" spans="1:5" s="95" customFormat="1" ht="11.25">
      <c r="A98" s="93">
        <v>737</v>
      </c>
      <c r="B98" s="93" t="s">
        <v>533</v>
      </c>
      <c r="C98" s="93">
        <v>10973</v>
      </c>
      <c r="D98" s="93">
        <v>10023</v>
      </c>
      <c r="E98" s="93">
        <v>950</v>
      </c>
    </row>
    <row r="99" spans="1:5" s="95" customFormat="1" ht="11.25">
      <c r="A99" s="93">
        <v>602</v>
      </c>
      <c r="B99" s="93" t="s">
        <v>534</v>
      </c>
      <c r="C99" s="93">
        <v>10945</v>
      </c>
      <c r="D99" s="93">
        <v>10607</v>
      </c>
      <c r="E99" s="93">
        <v>338</v>
      </c>
    </row>
    <row r="100" spans="1:5" s="95" customFormat="1" ht="11.25">
      <c r="A100" s="93">
        <v>455</v>
      </c>
      <c r="B100" s="93" t="s">
        <v>535</v>
      </c>
      <c r="C100" s="93">
        <v>10925</v>
      </c>
      <c r="D100" s="93">
        <v>10490</v>
      </c>
      <c r="E100" s="93">
        <v>435</v>
      </c>
    </row>
    <row r="101" spans="1:5" s="95" customFormat="1" ht="11.25">
      <c r="A101" s="93">
        <v>575</v>
      </c>
      <c r="B101" s="93" t="s">
        <v>536</v>
      </c>
      <c r="C101" s="93">
        <v>10880</v>
      </c>
      <c r="D101" s="93">
        <v>10111</v>
      </c>
      <c r="E101" s="93">
        <v>769</v>
      </c>
    </row>
    <row r="102" spans="1:5" s="95" customFormat="1" ht="11.25">
      <c r="A102" s="93">
        <v>722</v>
      </c>
      <c r="B102" s="93" t="s">
        <v>537</v>
      </c>
      <c r="C102" s="93">
        <v>10865</v>
      </c>
      <c r="D102" s="93">
        <v>10901</v>
      </c>
      <c r="E102" s="93">
        <v>-36</v>
      </c>
    </row>
    <row r="103" spans="1:5" s="95" customFormat="1" ht="11.25">
      <c r="A103" s="93">
        <v>516</v>
      </c>
      <c r="B103" s="93" t="s">
        <v>538</v>
      </c>
      <c r="C103" s="93">
        <v>10865</v>
      </c>
      <c r="D103" s="93">
        <v>10208</v>
      </c>
      <c r="E103" s="93">
        <v>657</v>
      </c>
    </row>
    <row r="104" spans="1:5" s="95" customFormat="1" ht="11.25">
      <c r="A104" s="93">
        <v>456</v>
      </c>
      <c r="B104" s="93" t="s">
        <v>539</v>
      </c>
      <c r="C104" s="93">
        <v>10724</v>
      </c>
      <c r="D104" s="93">
        <v>9664</v>
      </c>
      <c r="E104" s="93">
        <v>1060</v>
      </c>
    </row>
    <row r="105" spans="1:5" s="95" customFormat="1" ht="11.25">
      <c r="A105" s="93">
        <v>727</v>
      </c>
      <c r="B105" s="93" t="s">
        <v>540</v>
      </c>
      <c r="C105" s="93">
        <v>10694</v>
      </c>
      <c r="D105" s="93">
        <v>10028</v>
      </c>
      <c r="E105" s="93">
        <v>666</v>
      </c>
    </row>
    <row r="106" spans="1:5" s="95" customFormat="1" ht="11.25">
      <c r="A106" s="93">
        <v>479</v>
      </c>
      <c r="B106" s="93" t="s">
        <v>541</v>
      </c>
      <c r="C106" s="93">
        <v>10595</v>
      </c>
      <c r="D106" s="93">
        <v>10093</v>
      </c>
      <c r="E106" s="93">
        <v>502</v>
      </c>
    </row>
    <row r="107" spans="1:5" s="95" customFormat="1" ht="11.25">
      <c r="A107" s="93">
        <v>591</v>
      </c>
      <c r="B107" s="93" t="s">
        <v>542</v>
      </c>
      <c r="C107" s="93">
        <v>10423</v>
      </c>
      <c r="D107" s="93">
        <v>9543</v>
      </c>
      <c r="E107" s="93">
        <v>880</v>
      </c>
    </row>
    <row r="108" spans="1:5" s="95" customFormat="1" ht="11.25">
      <c r="A108" s="93">
        <v>499</v>
      </c>
      <c r="B108" s="93" t="s">
        <v>543</v>
      </c>
      <c r="C108" s="93">
        <v>10361</v>
      </c>
      <c r="D108" s="93">
        <v>9829</v>
      </c>
      <c r="E108" s="93">
        <v>532</v>
      </c>
    </row>
    <row r="109" spans="1:5" s="95" customFormat="1" ht="11.25">
      <c r="A109" s="93">
        <v>567</v>
      </c>
      <c r="B109" s="93" t="s">
        <v>544</v>
      </c>
      <c r="C109" s="93">
        <v>10340</v>
      </c>
      <c r="D109" s="93">
        <v>9893</v>
      </c>
      <c r="E109" s="93">
        <v>447</v>
      </c>
    </row>
    <row r="110" spans="1:5" s="95" customFormat="1" ht="11.25">
      <c r="A110" s="93">
        <v>696</v>
      </c>
      <c r="B110" s="93" t="s">
        <v>545</v>
      </c>
      <c r="C110" s="93">
        <v>10318</v>
      </c>
      <c r="D110" s="93">
        <v>10335</v>
      </c>
      <c r="E110" s="93">
        <v>-17</v>
      </c>
    </row>
    <row r="111" spans="1:5" s="95" customFormat="1" ht="11.25">
      <c r="A111" s="93">
        <v>451</v>
      </c>
      <c r="B111" s="93" t="s">
        <v>546</v>
      </c>
      <c r="C111" s="93">
        <v>10143</v>
      </c>
      <c r="D111" s="93">
        <v>9572</v>
      </c>
      <c r="E111" s="93">
        <v>571</v>
      </c>
    </row>
    <row r="112" spans="1:5" s="95" customFormat="1" ht="11.25">
      <c r="A112" s="93">
        <v>487</v>
      </c>
      <c r="B112" s="93" t="s">
        <v>547</v>
      </c>
      <c r="C112" s="93">
        <v>10143</v>
      </c>
      <c r="D112" s="93">
        <v>9605</v>
      </c>
      <c r="E112" s="93">
        <v>538</v>
      </c>
    </row>
    <row r="113" spans="1:5" s="95" customFormat="1" ht="11.25">
      <c r="A113" s="93">
        <v>506</v>
      </c>
      <c r="B113" s="93" t="s">
        <v>548</v>
      </c>
      <c r="C113" s="93">
        <v>10001</v>
      </c>
      <c r="D113" s="93">
        <v>9538</v>
      </c>
      <c r="E113" s="93">
        <v>463</v>
      </c>
    </row>
    <row r="114" spans="1:5" s="95" customFormat="1" ht="11.25">
      <c r="A114" s="93">
        <v>725</v>
      </c>
      <c r="B114" s="93" t="s">
        <v>549</v>
      </c>
      <c r="C114" s="93">
        <v>9878</v>
      </c>
      <c r="D114" s="93">
        <v>9395</v>
      </c>
      <c r="E114" s="93">
        <v>483</v>
      </c>
    </row>
    <row r="115" spans="1:5" s="95" customFormat="1" ht="11.25">
      <c r="A115" s="93">
        <v>753</v>
      </c>
      <c r="B115" s="93" t="s">
        <v>550</v>
      </c>
      <c r="C115" s="93">
        <v>9788</v>
      </c>
      <c r="D115" s="93">
        <v>8702</v>
      </c>
      <c r="E115" s="93">
        <v>1086</v>
      </c>
    </row>
    <row r="116" spans="1:5" s="95" customFormat="1" ht="11.25">
      <c r="A116" s="93">
        <v>605</v>
      </c>
      <c r="B116" s="93" t="s">
        <v>551</v>
      </c>
      <c r="C116" s="93">
        <v>9666</v>
      </c>
      <c r="D116" s="93">
        <v>10395</v>
      </c>
      <c r="E116" s="93">
        <v>-729</v>
      </c>
    </row>
    <row r="117" spans="1:5" s="95" customFormat="1" ht="11.25">
      <c r="A117" s="93">
        <v>746</v>
      </c>
      <c r="B117" s="93" t="s">
        <v>552</v>
      </c>
      <c r="C117" s="93">
        <v>9586</v>
      </c>
      <c r="D117" s="93">
        <v>9650</v>
      </c>
      <c r="E117" s="93">
        <v>-64</v>
      </c>
    </row>
    <row r="118" spans="1:5" s="95" customFormat="1" ht="11.25">
      <c r="A118" s="93">
        <v>579</v>
      </c>
      <c r="B118" s="93" t="s">
        <v>553</v>
      </c>
      <c r="C118" s="93">
        <v>9530</v>
      </c>
      <c r="D118" s="93">
        <v>8998</v>
      </c>
      <c r="E118" s="93">
        <v>532</v>
      </c>
    </row>
    <row r="119" spans="1:5" s="95" customFormat="1" ht="11.25">
      <c r="A119" s="93">
        <v>467</v>
      </c>
      <c r="B119" s="93" t="s">
        <v>554</v>
      </c>
      <c r="C119" s="93">
        <v>9468</v>
      </c>
      <c r="D119" s="93">
        <v>8706</v>
      </c>
      <c r="E119" s="93">
        <v>762</v>
      </c>
    </row>
    <row r="120" spans="1:5" s="95" customFormat="1" ht="11.25">
      <c r="A120" s="93">
        <v>739</v>
      </c>
      <c r="B120" s="93" t="s">
        <v>555</v>
      </c>
      <c r="C120" s="93">
        <v>9398</v>
      </c>
      <c r="D120" s="93">
        <v>8652</v>
      </c>
      <c r="E120" s="93">
        <v>746</v>
      </c>
    </row>
    <row r="121" spans="1:5" s="95" customFormat="1" ht="11.25">
      <c r="A121" s="93">
        <v>531</v>
      </c>
      <c r="B121" s="93" t="s">
        <v>556</v>
      </c>
      <c r="C121" s="93">
        <v>9341</v>
      </c>
      <c r="D121" s="93">
        <v>9034</v>
      </c>
      <c r="E121" s="93">
        <v>307</v>
      </c>
    </row>
    <row r="122" spans="1:5" s="95" customFormat="1" ht="11.25">
      <c r="A122" s="93">
        <v>510</v>
      </c>
      <c r="B122" s="93" t="s">
        <v>557</v>
      </c>
      <c r="C122" s="93">
        <v>9215</v>
      </c>
      <c r="D122" s="93">
        <v>8879</v>
      </c>
      <c r="E122" s="93">
        <v>336</v>
      </c>
    </row>
    <row r="123" spans="1:5" s="95" customFormat="1" ht="11.25">
      <c r="A123" s="93">
        <v>543</v>
      </c>
      <c r="B123" s="93" t="s">
        <v>558</v>
      </c>
      <c r="C123" s="93">
        <v>9189</v>
      </c>
      <c r="D123" s="93">
        <v>9253</v>
      </c>
      <c r="E123" s="93">
        <v>-64</v>
      </c>
    </row>
    <row r="124" spans="1:5" s="95" customFormat="1" ht="11.25">
      <c r="A124" s="93">
        <v>569</v>
      </c>
      <c r="B124" s="93" t="s">
        <v>559</v>
      </c>
      <c r="C124" s="93">
        <v>9080</v>
      </c>
      <c r="D124" s="93">
        <v>9473</v>
      </c>
      <c r="E124" s="93">
        <v>-393</v>
      </c>
    </row>
    <row r="125" spans="1:5" s="95" customFormat="1" ht="11.25">
      <c r="A125" s="93">
        <v>593</v>
      </c>
      <c r="B125" s="93" t="s">
        <v>560</v>
      </c>
      <c r="C125" s="93">
        <v>8852</v>
      </c>
      <c r="D125" s="93">
        <v>9320</v>
      </c>
      <c r="E125" s="93">
        <v>-468</v>
      </c>
    </row>
    <row r="126" spans="1:5" s="95" customFormat="1" ht="11.25">
      <c r="A126" s="93">
        <v>469</v>
      </c>
      <c r="B126" s="93" t="s">
        <v>561</v>
      </c>
      <c r="C126" s="93">
        <v>8707</v>
      </c>
      <c r="D126" s="93">
        <v>8778</v>
      </c>
      <c r="E126" s="93">
        <v>-71</v>
      </c>
    </row>
    <row r="127" spans="1:5" s="95" customFormat="1" ht="11.25">
      <c r="A127" s="93">
        <v>515</v>
      </c>
      <c r="B127" s="93" t="s">
        <v>562</v>
      </c>
      <c r="C127" s="93">
        <v>8627</v>
      </c>
      <c r="D127" s="93">
        <v>8895</v>
      </c>
      <c r="E127" s="93">
        <v>-268</v>
      </c>
    </row>
    <row r="128" spans="1:5" s="95" customFormat="1" ht="11.25">
      <c r="A128" s="93">
        <v>475</v>
      </c>
      <c r="B128" s="93" t="s">
        <v>563</v>
      </c>
      <c r="C128" s="93">
        <v>8607</v>
      </c>
      <c r="D128" s="93">
        <v>8577</v>
      </c>
      <c r="E128" s="93">
        <v>30</v>
      </c>
    </row>
    <row r="129" spans="1:5" s="95" customFormat="1" ht="11.25">
      <c r="A129" s="93">
        <v>489</v>
      </c>
      <c r="B129" s="93" t="s">
        <v>564</v>
      </c>
      <c r="C129" s="93">
        <v>8472</v>
      </c>
      <c r="D129" s="93">
        <v>8855</v>
      </c>
      <c r="E129" s="93">
        <v>-383</v>
      </c>
    </row>
    <row r="130" spans="1:5" s="95" customFormat="1" ht="11.25">
      <c r="A130" s="93">
        <v>705</v>
      </c>
      <c r="B130" s="93" t="s">
        <v>565</v>
      </c>
      <c r="C130" s="93">
        <v>8271</v>
      </c>
      <c r="D130" s="93">
        <v>8689</v>
      </c>
      <c r="E130" s="93">
        <v>-418</v>
      </c>
    </row>
    <row r="131" spans="1:5" s="95" customFormat="1" ht="11.25">
      <c r="A131" s="93">
        <v>498</v>
      </c>
      <c r="B131" s="93" t="s">
        <v>566</v>
      </c>
      <c r="C131" s="93">
        <v>8161</v>
      </c>
      <c r="D131" s="93">
        <v>8904</v>
      </c>
      <c r="E131" s="93">
        <v>-743</v>
      </c>
    </row>
    <row r="132" spans="1:5" s="95" customFormat="1" ht="11.25">
      <c r="A132" s="93">
        <v>539</v>
      </c>
      <c r="B132" s="93" t="s">
        <v>567</v>
      </c>
      <c r="C132" s="93">
        <v>8067</v>
      </c>
      <c r="D132" s="93">
        <v>9012</v>
      </c>
      <c r="E132" s="93">
        <v>-945</v>
      </c>
    </row>
    <row r="133" spans="1:5" s="95" customFormat="1" ht="11.25">
      <c r="A133" s="93">
        <v>578</v>
      </c>
      <c r="B133" s="93" t="s">
        <v>568</v>
      </c>
      <c r="C133" s="93">
        <v>8015</v>
      </c>
      <c r="D133" s="93">
        <v>9969</v>
      </c>
      <c r="E133" s="93">
        <v>-1954</v>
      </c>
    </row>
    <row r="134" spans="1:5" s="95" customFormat="1" ht="11.25">
      <c r="A134" s="93">
        <v>595</v>
      </c>
      <c r="B134" s="93" t="s">
        <v>569</v>
      </c>
      <c r="C134" s="93">
        <v>7849</v>
      </c>
      <c r="D134" s="93">
        <v>9407</v>
      </c>
      <c r="E134" s="93">
        <v>-1558</v>
      </c>
    </row>
    <row r="135" spans="1:5" s="95" customFormat="1" ht="11.25">
      <c r="A135" s="93">
        <v>571</v>
      </c>
      <c r="B135" s="93" t="s">
        <v>570</v>
      </c>
      <c r="C135" s="93">
        <v>7767</v>
      </c>
      <c r="D135" s="93">
        <v>9052</v>
      </c>
      <c r="E135" s="93">
        <v>-1285</v>
      </c>
    </row>
    <row r="136" spans="1:5" s="95" customFormat="1" ht="11.25">
      <c r="A136" s="93">
        <v>471</v>
      </c>
      <c r="B136" s="93" t="s">
        <v>571</v>
      </c>
      <c r="C136" s="93">
        <v>7744</v>
      </c>
      <c r="D136" s="93">
        <v>8955</v>
      </c>
      <c r="E136" s="93">
        <v>-1211</v>
      </c>
    </row>
    <row r="137" spans="1:5" s="95" customFormat="1" ht="11.25">
      <c r="A137" s="93">
        <v>735</v>
      </c>
      <c r="B137" s="93" t="s">
        <v>572</v>
      </c>
      <c r="C137" s="93">
        <v>7643</v>
      </c>
      <c r="D137" s="93">
        <v>8866</v>
      </c>
      <c r="E137" s="93">
        <v>-1223</v>
      </c>
    </row>
    <row r="138" spans="1:5" s="95" customFormat="1" ht="11.25">
      <c r="A138" s="93">
        <v>709</v>
      </c>
      <c r="B138" s="93" t="s">
        <v>573</v>
      </c>
      <c r="C138" s="93">
        <v>7592</v>
      </c>
      <c r="D138" s="93">
        <v>8917</v>
      </c>
      <c r="E138" s="93">
        <v>-1325</v>
      </c>
    </row>
    <row r="139" spans="1:5" s="95" customFormat="1" ht="11.25">
      <c r="A139" s="93">
        <v>473</v>
      </c>
      <c r="B139" s="93" t="s">
        <v>574</v>
      </c>
      <c r="C139" s="93">
        <v>7430</v>
      </c>
      <c r="D139" s="93">
        <v>8845</v>
      </c>
      <c r="E139" s="93">
        <v>-1415</v>
      </c>
    </row>
    <row r="140" spans="1:5" s="95" customFormat="1" ht="11.25">
      <c r="A140" s="93">
        <v>752</v>
      </c>
      <c r="B140" s="93" t="s">
        <v>575</v>
      </c>
      <c r="C140" s="93">
        <v>7417</v>
      </c>
      <c r="D140" s="93">
        <v>9013</v>
      </c>
      <c r="E140" s="93">
        <v>-1596</v>
      </c>
    </row>
    <row r="141" spans="1:5" s="95" customFormat="1" ht="11.25">
      <c r="A141" s="93">
        <v>738</v>
      </c>
      <c r="B141" s="93" t="s">
        <v>576</v>
      </c>
      <c r="C141" s="93">
        <v>7330</v>
      </c>
      <c r="D141" s="93">
        <v>11339</v>
      </c>
      <c r="E141" s="93">
        <v>-4009</v>
      </c>
    </row>
    <row r="142" spans="1:5" s="95" customFormat="1" ht="11.25">
      <c r="A142" s="93">
        <v>491</v>
      </c>
      <c r="B142" s="93" t="s">
        <v>577</v>
      </c>
      <c r="C142" s="93">
        <v>7318</v>
      </c>
      <c r="D142" s="93">
        <v>8780</v>
      </c>
      <c r="E142" s="93">
        <v>-1462</v>
      </c>
    </row>
    <row r="143" spans="1:5" s="95" customFormat="1" ht="11.25">
      <c r="A143" s="93">
        <v>644</v>
      </c>
      <c r="B143" s="93" t="s">
        <v>578</v>
      </c>
      <c r="C143" s="93">
        <v>7284</v>
      </c>
      <c r="D143" s="93">
        <v>9261</v>
      </c>
      <c r="E143" s="93">
        <v>-1977</v>
      </c>
    </row>
    <row r="144" spans="1:5" s="95" customFormat="1" ht="11.25">
      <c r="A144" s="93">
        <v>549</v>
      </c>
      <c r="B144" s="93" t="s">
        <v>579</v>
      </c>
      <c r="C144" s="93">
        <v>7060</v>
      </c>
      <c r="D144" s="93">
        <v>9655</v>
      </c>
      <c r="E144" s="93">
        <v>-2595</v>
      </c>
    </row>
    <row r="145" spans="1:5" s="95" customFormat="1" ht="11.25">
      <c r="A145" s="93">
        <v>529</v>
      </c>
      <c r="B145" s="93" t="s">
        <v>580</v>
      </c>
      <c r="C145" s="93">
        <v>7047</v>
      </c>
      <c r="D145" s="93">
        <v>8730</v>
      </c>
      <c r="E145" s="93">
        <v>-1683</v>
      </c>
    </row>
    <row r="146" spans="1:5" s="95" customFormat="1" ht="11.25">
      <c r="A146" s="93">
        <v>701</v>
      </c>
      <c r="B146" s="93" t="s">
        <v>581</v>
      </c>
      <c r="C146" s="93">
        <v>7030</v>
      </c>
      <c r="D146" s="93">
        <v>8938</v>
      </c>
      <c r="E146" s="93">
        <v>-1908</v>
      </c>
    </row>
    <row r="147" spans="1:5" s="95" customFormat="1" ht="11.25">
      <c r="A147" s="93">
        <v>525</v>
      </c>
      <c r="B147" s="93" t="s">
        <v>582</v>
      </c>
      <c r="C147" s="93">
        <v>6959</v>
      </c>
      <c r="D147" s="93">
        <v>9924</v>
      </c>
      <c r="E147" s="93">
        <v>-2965</v>
      </c>
    </row>
    <row r="148" spans="1:5" s="95" customFormat="1" ht="11.25">
      <c r="A148" s="93">
        <v>587</v>
      </c>
      <c r="B148" s="93" t="s">
        <v>583</v>
      </c>
      <c r="C148" s="93">
        <v>6911</v>
      </c>
      <c r="D148" s="93">
        <v>9089</v>
      </c>
      <c r="E148" s="93">
        <v>-2178</v>
      </c>
    </row>
    <row r="149" spans="1:5" s="95" customFormat="1" ht="11.25">
      <c r="A149" s="93">
        <v>745</v>
      </c>
      <c r="B149" s="93" t="s">
        <v>584</v>
      </c>
      <c r="C149" s="93">
        <v>6878</v>
      </c>
      <c r="D149" s="93">
        <v>9302</v>
      </c>
      <c r="E149" s="93">
        <v>-2424</v>
      </c>
    </row>
    <row r="150" spans="1:5" s="95" customFormat="1" ht="11.25">
      <c r="A150" s="93">
        <v>493</v>
      </c>
      <c r="B150" s="93" t="s">
        <v>585</v>
      </c>
      <c r="C150" s="93">
        <v>6862</v>
      </c>
      <c r="D150" s="93">
        <v>9046</v>
      </c>
      <c r="E150" s="93">
        <v>-2184</v>
      </c>
    </row>
    <row r="151" spans="1:5" s="95" customFormat="1" ht="11.25">
      <c r="A151" s="93">
        <v>495</v>
      </c>
      <c r="B151" s="93" t="s">
        <v>586</v>
      </c>
      <c r="C151" s="93">
        <v>6746</v>
      </c>
      <c r="D151" s="93">
        <v>9057</v>
      </c>
      <c r="E151" s="93">
        <v>-2311</v>
      </c>
    </row>
    <row r="152" spans="1:5" s="95" customFormat="1" ht="11.25">
      <c r="A152" s="93">
        <v>508</v>
      </c>
      <c r="B152" s="93" t="s">
        <v>587</v>
      </c>
      <c r="C152" s="93">
        <v>6619</v>
      </c>
      <c r="D152" s="93">
        <v>8608</v>
      </c>
      <c r="E152" s="93">
        <v>-1989</v>
      </c>
    </row>
    <row r="153" spans="1:5" s="95" customFormat="1" ht="11.25">
      <c r="A153" s="93">
        <v>736</v>
      </c>
      <c r="B153" s="93" t="s">
        <v>588</v>
      </c>
      <c r="C153" s="93">
        <v>6578</v>
      </c>
      <c r="D153" s="93">
        <v>8842</v>
      </c>
      <c r="E153" s="93">
        <v>-2264</v>
      </c>
    </row>
    <row r="154" spans="1:5" s="95" customFormat="1" ht="11.25">
      <c r="A154" s="93">
        <v>522</v>
      </c>
      <c r="B154" s="93" t="s">
        <v>589</v>
      </c>
      <c r="C154" s="93">
        <v>6542</v>
      </c>
      <c r="D154" s="93">
        <v>9134</v>
      </c>
      <c r="E154" s="93">
        <v>-2592</v>
      </c>
    </row>
    <row r="155" spans="1:5" s="95" customFormat="1" ht="11.25">
      <c r="A155" s="93">
        <v>610</v>
      </c>
      <c r="B155" s="93" t="s">
        <v>590</v>
      </c>
      <c r="C155" s="93">
        <v>6495</v>
      </c>
      <c r="D155" s="93"/>
      <c r="E155" s="93"/>
    </row>
    <row r="156" spans="1:5" s="95" customFormat="1" ht="11.25">
      <c r="A156" s="93">
        <v>751</v>
      </c>
      <c r="B156" s="93" t="s">
        <v>591</v>
      </c>
      <c r="C156" s="93">
        <v>6383</v>
      </c>
      <c r="D156" s="93">
        <v>9075</v>
      </c>
      <c r="E156" s="93">
        <v>-2692</v>
      </c>
    </row>
    <row r="157" spans="1:5" s="95" customFormat="1" ht="11.25">
      <c r="A157" s="93">
        <v>710</v>
      </c>
      <c r="B157" s="93" t="s">
        <v>592</v>
      </c>
      <c r="C157" s="93">
        <v>6241</v>
      </c>
      <c r="D157" s="93">
        <v>8818</v>
      </c>
      <c r="E157" s="93">
        <v>-2577</v>
      </c>
    </row>
    <row r="158" spans="1:5" s="95" customFormat="1" ht="11.25">
      <c r="A158" s="93">
        <v>523</v>
      </c>
      <c r="B158" s="93" t="s">
        <v>593</v>
      </c>
      <c r="C158" s="93">
        <v>6199</v>
      </c>
      <c r="D158" s="93">
        <v>12067</v>
      </c>
      <c r="E158" s="93">
        <v>-5868</v>
      </c>
    </row>
    <row r="159" spans="1:5" s="95" customFormat="1" ht="11.25">
      <c r="A159" s="93">
        <v>533</v>
      </c>
      <c r="B159" s="93" t="s">
        <v>594</v>
      </c>
      <c r="C159" s="93">
        <v>6080</v>
      </c>
      <c r="D159" s="93">
        <v>9095</v>
      </c>
      <c r="E159" s="93">
        <v>-3015</v>
      </c>
    </row>
    <row r="160" spans="1:5" s="95" customFormat="1" ht="11.25">
      <c r="A160" s="93">
        <v>586</v>
      </c>
      <c r="B160" s="93" t="s">
        <v>595</v>
      </c>
      <c r="C160" s="93">
        <v>5888</v>
      </c>
      <c r="D160" s="93">
        <v>8871</v>
      </c>
      <c r="E160" s="93">
        <v>-2983</v>
      </c>
    </row>
    <row r="161" spans="1:5" s="95" customFormat="1" ht="11.25">
      <c r="A161" s="93">
        <v>532</v>
      </c>
      <c r="B161" s="93" t="s">
        <v>596</v>
      </c>
      <c r="C161" s="93">
        <v>5884</v>
      </c>
      <c r="D161" s="93">
        <v>9129</v>
      </c>
      <c r="E161" s="93">
        <v>-3245</v>
      </c>
    </row>
    <row r="162" spans="1:5" s="95" customFormat="1" ht="11.25">
      <c r="A162" s="93">
        <v>528</v>
      </c>
      <c r="B162" s="93" t="s">
        <v>597</v>
      </c>
      <c r="C162" s="93">
        <v>5822</v>
      </c>
      <c r="D162" s="93">
        <v>9402</v>
      </c>
      <c r="E162" s="93">
        <v>-3580</v>
      </c>
    </row>
    <row r="163" spans="1:5" s="95" customFormat="1" ht="11.25">
      <c r="A163" s="93">
        <v>513</v>
      </c>
      <c r="B163" s="93" t="s">
        <v>598</v>
      </c>
      <c r="C163" s="93">
        <v>5788</v>
      </c>
      <c r="D163" s="93">
        <v>8961</v>
      </c>
      <c r="E163" s="93">
        <v>-3173</v>
      </c>
    </row>
    <row r="164" spans="1:5" s="95" customFormat="1" ht="11.25">
      <c r="A164" s="93">
        <v>530</v>
      </c>
      <c r="B164" s="93" t="s">
        <v>599</v>
      </c>
      <c r="C164" s="93">
        <v>5726</v>
      </c>
      <c r="D164" s="93">
        <v>9652</v>
      </c>
      <c r="E164" s="93">
        <v>-3926</v>
      </c>
    </row>
    <row r="165" spans="1:5" s="95" customFormat="1" ht="11.25">
      <c r="A165" s="93">
        <v>611</v>
      </c>
      <c r="B165" s="93" t="s">
        <v>600</v>
      </c>
      <c r="C165" s="93">
        <v>5588</v>
      </c>
      <c r="D165" s="93">
        <v>11020</v>
      </c>
      <c r="E165" s="93">
        <v>-5432</v>
      </c>
    </row>
    <row r="166" spans="1:5" s="95" customFormat="1" ht="11.25">
      <c r="A166" s="93">
        <v>724</v>
      </c>
      <c r="B166" s="93" t="s">
        <v>601</v>
      </c>
      <c r="C166" s="93">
        <v>5504</v>
      </c>
      <c r="D166" s="93">
        <v>9040</v>
      </c>
      <c r="E166" s="93">
        <v>-3536</v>
      </c>
    </row>
    <row r="167" spans="1:5" s="95" customFormat="1" ht="11.25">
      <c r="A167" s="93">
        <v>703</v>
      </c>
      <c r="B167" s="93" t="s">
        <v>602</v>
      </c>
      <c r="C167" s="93">
        <v>5465</v>
      </c>
      <c r="D167" s="93">
        <v>9272</v>
      </c>
      <c r="E167" s="93">
        <v>-3807</v>
      </c>
    </row>
    <row r="168" spans="1:5" s="95" customFormat="1" ht="11.25">
      <c r="A168" s="93">
        <v>613</v>
      </c>
      <c r="B168" s="93" t="s">
        <v>603</v>
      </c>
      <c r="C168" s="93">
        <v>5414</v>
      </c>
      <c r="D168" s="93">
        <v>11141</v>
      </c>
      <c r="E168" s="93">
        <v>-5727</v>
      </c>
    </row>
    <row r="169" spans="1:5" s="95" customFormat="1" ht="11.25">
      <c r="A169" s="93">
        <v>550</v>
      </c>
      <c r="B169" s="93" t="s">
        <v>604</v>
      </c>
      <c r="C169" s="93">
        <v>5413</v>
      </c>
      <c r="D169" s="93">
        <v>9012</v>
      </c>
      <c r="E169" s="93">
        <v>-3599</v>
      </c>
    </row>
    <row r="170" spans="1:5" s="95" customFormat="1" ht="11.25">
      <c r="A170" s="93">
        <v>729</v>
      </c>
      <c r="B170" s="93" t="s">
        <v>605</v>
      </c>
      <c r="C170" s="93">
        <v>5261</v>
      </c>
      <c r="D170" s="93">
        <v>10006</v>
      </c>
      <c r="E170" s="93">
        <v>-4745</v>
      </c>
    </row>
    <row r="171" spans="1:5" s="95" customFormat="1" ht="11.25">
      <c r="A171" s="93">
        <v>596</v>
      </c>
      <c r="B171" s="93" t="s">
        <v>606</v>
      </c>
      <c r="C171" s="93">
        <v>5236</v>
      </c>
      <c r="D171" s="93">
        <v>9635</v>
      </c>
      <c r="E171" s="93">
        <v>-4399</v>
      </c>
    </row>
    <row r="172" spans="1:5" s="95" customFormat="1" ht="11.25">
      <c r="A172" s="93">
        <v>609</v>
      </c>
      <c r="B172" s="93" t="s">
        <v>607</v>
      </c>
      <c r="C172" s="93">
        <v>5201</v>
      </c>
      <c r="D172" s="93">
        <v>11028</v>
      </c>
      <c r="E172" s="93">
        <v>-5827</v>
      </c>
    </row>
    <row r="173" spans="1:5" s="95" customFormat="1" ht="11.25">
      <c r="A173" s="93">
        <v>697</v>
      </c>
      <c r="B173" s="93" t="s">
        <v>608</v>
      </c>
      <c r="C173" s="93">
        <v>5042</v>
      </c>
      <c r="D173" s="93">
        <v>8738</v>
      </c>
      <c r="E173" s="93">
        <v>-3696</v>
      </c>
    </row>
    <row r="174" spans="1:5" s="95" customFormat="1" ht="11.25">
      <c r="A174" s="93">
        <v>607</v>
      </c>
      <c r="B174" s="93" t="s">
        <v>609</v>
      </c>
      <c r="C174" s="93">
        <v>4982</v>
      </c>
      <c r="D174" s="93">
        <v>11087</v>
      </c>
      <c r="E174" s="93">
        <v>-6105</v>
      </c>
    </row>
    <row r="175" spans="1:5" s="95" customFormat="1" ht="11.25">
      <c r="A175" s="93">
        <v>547</v>
      </c>
      <c r="B175" s="93" t="s">
        <v>610</v>
      </c>
      <c r="C175" s="93">
        <v>4864</v>
      </c>
      <c r="D175" s="93">
        <v>9383</v>
      </c>
      <c r="E175" s="93">
        <v>-4519</v>
      </c>
    </row>
    <row r="176" spans="1:5" s="95" customFormat="1" ht="11.25">
      <c r="A176" s="93">
        <v>535</v>
      </c>
      <c r="B176" s="93" t="s">
        <v>611</v>
      </c>
      <c r="C176" s="93">
        <v>4686</v>
      </c>
      <c r="D176" s="93">
        <v>9417</v>
      </c>
      <c r="E176" s="93">
        <v>-4731</v>
      </c>
    </row>
    <row r="177" spans="1:5" s="95" customFormat="1" ht="11.25">
      <c r="A177" s="93">
        <v>556</v>
      </c>
      <c r="B177" s="93" t="s">
        <v>612</v>
      </c>
      <c r="C177" s="93">
        <v>4646</v>
      </c>
      <c r="D177" s="93">
        <v>9071</v>
      </c>
      <c r="E177" s="93">
        <v>-4425</v>
      </c>
    </row>
    <row r="178" spans="1:5" s="95" customFormat="1" ht="11.25">
      <c r="A178" s="93">
        <v>545</v>
      </c>
      <c r="B178" s="93" t="s">
        <v>613</v>
      </c>
      <c r="C178" s="93">
        <v>4581</v>
      </c>
      <c r="D178" s="93">
        <v>8816</v>
      </c>
      <c r="E178" s="93">
        <v>-4235</v>
      </c>
    </row>
    <row r="179" spans="1:5" s="95" customFormat="1" ht="11.25">
      <c r="A179" s="93">
        <v>537</v>
      </c>
      <c r="B179" s="93" t="s">
        <v>614</v>
      </c>
      <c r="C179" s="93">
        <v>4490</v>
      </c>
      <c r="D179" s="93">
        <v>8818</v>
      </c>
      <c r="E179" s="93">
        <v>-4328</v>
      </c>
    </row>
    <row r="180" spans="1:5" s="95" customFormat="1" ht="11.25">
      <c r="A180" s="93">
        <v>614</v>
      </c>
      <c r="B180" s="93" t="s">
        <v>615</v>
      </c>
      <c r="C180" s="93">
        <v>4384</v>
      </c>
      <c r="D180" s="93">
        <v>11273</v>
      </c>
      <c r="E180" s="93">
        <v>-6889</v>
      </c>
    </row>
    <row r="181" spans="1:5" s="95" customFormat="1" ht="11.25">
      <c r="A181" s="93">
        <v>604</v>
      </c>
      <c r="B181" s="93" t="s">
        <v>616</v>
      </c>
      <c r="C181" s="93">
        <v>4374</v>
      </c>
      <c r="D181" s="93">
        <v>11011</v>
      </c>
      <c r="E181" s="93">
        <v>-6637</v>
      </c>
    </row>
    <row r="182" spans="1:5" s="95" customFormat="1" ht="11.25">
      <c r="A182" s="93">
        <v>734</v>
      </c>
      <c r="B182" s="93" t="s">
        <v>617</v>
      </c>
      <c r="C182" s="93">
        <v>4302</v>
      </c>
      <c r="D182" s="93">
        <v>9581</v>
      </c>
      <c r="E182" s="93">
        <v>-5279</v>
      </c>
    </row>
    <row r="183" spans="1:5" s="95" customFormat="1" ht="11.25">
      <c r="A183" s="93">
        <v>538</v>
      </c>
      <c r="B183" s="93" t="s">
        <v>618</v>
      </c>
      <c r="C183" s="93">
        <v>4227</v>
      </c>
      <c r="D183" s="93"/>
      <c r="E183" s="93"/>
    </row>
    <row r="184" spans="1:5" s="95" customFormat="1" ht="11.25">
      <c r="A184" s="93">
        <v>733</v>
      </c>
      <c r="B184" s="93" t="s">
        <v>619</v>
      </c>
      <c r="C184" s="93">
        <v>4064</v>
      </c>
      <c r="D184" s="93">
        <v>9951</v>
      </c>
      <c r="E184" s="93">
        <v>-5887</v>
      </c>
    </row>
    <row r="185" spans="1:5" s="95" customFormat="1" ht="11.25">
      <c r="A185" s="93">
        <v>536</v>
      </c>
      <c r="B185" s="93" t="s">
        <v>620</v>
      </c>
      <c r="C185" s="93">
        <v>4047</v>
      </c>
      <c r="D185" s="93">
        <v>9003</v>
      </c>
      <c r="E185" s="93">
        <v>-4956</v>
      </c>
    </row>
    <row r="186" spans="1:5" s="95" customFormat="1" ht="11.25">
      <c r="A186" s="93">
        <v>551</v>
      </c>
      <c r="B186" s="93" t="s">
        <v>621</v>
      </c>
      <c r="C186" s="93">
        <v>3970</v>
      </c>
      <c r="D186" s="93">
        <v>9317</v>
      </c>
      <c r="E186" s="93">
        <v>-5347</v>
      </c>
    </row>
    <row r="187" spans="1:5" s="95" customFormat="1" ht="11.25">
      <c r="A187" s="93">
        <v>698</v>
      </c>
      <c r="B187" s="93" t="s">
        <v>622</v>
      </c>
      <c r="C187" s="93">
        <v>3949</v>
      </c>
      <c r="D187" s="93">
        <v>8919</v>
      </c>
      <c r="E187" s="93">
        <v>-4970</v>
      </c>
    </row>
    <row r="188" spans="1:5" s="95" customFormat="1" ht="11.25">
      <c r="A188" s="93">
        <v>553</v>
      </c>
      <c r="B188" s="93" t="s">
        <v>623</v>
      </c>
      <c r="C188" s="93">
        <v>3877</v>
      </c>
      <c r="D188" s="93">
        <v>9342</v>
      </c>
      <c r="E188" s="93">
        <v>-5465</v>
      </c>
    </row>
    <row r="189" spans="1:5" s="95" customFormat="1" ht="11.25">
      <c r="A189" s="93">
        <v>544</v>
      </c>
      <c r="B189" s="93" t="s">
        <v>624</v>
      </c>
      <c r="C189" s="93">
        <v>3783</v>
      </c>
      <c r="D189" s="93">
        <v>9998</v>
      </c>
      <c r="E189" s="93">
        <v>-6215</v>
      </c>
    </row>
    <row r="190" spans="1:5" s="95" customFormat="1" ht="11.25">
      <c r="A190" s="93">
        <v>526</v>
      </c>
      <c r="B190" s="93" t="s">
        <v>625</v>
      </c>
      <c r="C190" s="93">
        <v>3653</v>
      </c>
      <c r="D190" s="93">
        <v>9966</v>
      </c>
      <c r="E190" s="93">
        <v>-6313</v>
      </c>
    </row>
    <row r="191" spans="1:5" s="95" customFormat="1" ht="11.25">
      <c r="A191" s="93">
        <v>552</v>
      </c>
      <c r="B191" s="93" t="s">
        <v>626</v>
      </c>
      <c r="C191" s="93">
        <v>3524</v>
      </c>
      <c r="D191" s="93">
        <v>9935</v>
      </c>
      <c r="E191" s="93">
        <v>-6411</v>
      </c>
    </row>
    <row r="192" spans="1:5" s="95" customFormat="1" ht="11.25">
      <c r="A192" s="93">
        <v>584</v>
      </c>
      <c r="B192" s="93" t="s">
        <v>627</v>
      </c>
      <c r="C192" s="93">
        <v>3219</v>
      </c>
      <c r="D192" s="93">
        <v>10003</v>
      </c>
      <c r="E192" s="93">
        <v>-6784</v>
      </c>
    </row>
    <row r="193" spans="1:5" s="95" customFormat="1" ht="11.25">
      <c r="A193" s="93">
        <v>590</v>
      </c>
      <c r="B193" s="93" t="s">
        <v>628</v>
      </c>
      <c r="C193" s="93">
        <v>3168</v>
      </c>
      <c r="D193" s="93">
        <v>9581</v>
      </c>
      <c r="E193" s="93">
        <v>-6413</v>
      </c>
    </row>
    <row r="194" spans="1:5" s="95" customFormat="1" ht="11.25">
      <c r="A194" s="93">
        <v>582</v>
      </c>
      <c r="B194" s="93" t="s">
        <v>629</v>
      </c>
      <c r="C194" s="93">
        <v>3150</v>
      </c>
      <c r="D194" s="93">
        <v>9269</v>
      </c>
      <c r="E194" s="93">
        <v>-6119</v>
      </c>
    </row>
    <row r="195" spans="1:5" s="95" customFormat="1" ht="11.25">
      <c r="A195" s="93">
        <v>732</v>
      </c>
      <c r="B195" s="93" t="s">
        <v>630</v>
      </c>
      <c r="C195" s="93">
        <v>3021</v>
      </c>
      <c r="D195" s="93">
        <v>10068</v>
      </c>
      <c r="E195" s="93">
        <v>-7047</v>
      </c>
    </row>
    <row r="196" spans="1:5" s="95" customFormat="1" ht="11.25">
      <c r="A196" s="93">
        <v>749</v>
      </c>
      <c r="B196" s="93" t="s">
        <v>631</v>
      </c>
      <c r="C196" s="93">
        <v>2994</v>
      </c>
      <c r="D196" s="93">
        <v>10434</v>
      </c>
      <c r="E196" s="93">
        <v>-7440</v>
      </c>
    </row>
    <row r="197" spans="1:5" s="95" customFormat="1" ht="11.25">
      <c r="A197" s="93">
        <v>580</v>
      </c>
      <c r="B197" s="93" t="s">
        <v>632</v>
      </c>
      <c r="C197" s="93">
        <v>2670</v>
      </c>
      <c r="D197" s="93">
        <v>10205</v>
      </c>
      <c r="E197" s="93">
        <v>-7535</v>
      </c>
    </row>
    <row r="198" spans="1:5" s="95" customFormat="1" ht="11.25">
      <c r="A198" s="93">
        <v>514</v>
      </c>
      <c r="B198" s="93" t="s">
        <v>633</v>
      </c>
      <c r="C198" s="93">
        <v>2660</v>
      </c>
      <c r="D198" s="93">
        <v>10484</v>
      </c>
      <c r="E198" s="93">
        <v>-7824</v>
      </c>
    </row>
    <row r="199" spans="1:5" s="95" customFormat="1" ht="11.25">
      <c r="A199" s="93">
        <v>594</v>
      </c>
      <c r="B199" s="93" t="s">
        <v>634</v>
      </c>
      <c r="C199" s="93">
        <v>2642</v>
      </c>
      <c r="D199" s="93">
        <v>9284</v>
      </c>
      <c r="E199" s="93">
        <v>-6642</v>
      </c>
    </row>
    <row r="200" spans="1:5" s="95" customFormat="1" ht="11.25">
      <c r="A200" s="93">
        <v>541</v>
      </c>
      <c r="B200" s="93" t="s">
        <v>635</v>
      </c>
      <c r="C200" s="93">
        <v>2398</v>
      </c>
      <c r="D200" s="93">
        <v>9558</v>
      </c>
      <c r="E200" s="93">
        <v>-7160</v>
      </c>
    </row>
    <row r="201" spans="1:5" s="95" customFormat="1" ht="11.25">
      <c r="A201" s="93">
        <v>557</v>
      </c>
      <c r="B201" s="93" t="s">
        <v>636</v>
      </c>
      <c r="C201" s="93">
        <v>2378</v>
      </c>
      <c r="D201" s="93">
        <v>9559</v>
      </c>
      <c r="E201" s="93">
        <v>-7181</v>
      </c>
    </row>
    <row r="202" spans="1:5" s="95" customFormat="1" ht="11.25">
      <c r="A202" s="93">
        <v>527</v>
      </c>
      <c r="B202" s="93" t="s">
        <v>637</v>
      </c>
      <c r="C202" s="93">
        <v>2334</v>
      </c>
      <c r="D202" s="93">
        <v>10144</v>
      </c>
      <c r="E202" s="93">
        <v>-7810</v>
      </c>
    </row>
    <row r="203" spans="1:5" s="95" customFormat="1" ht="11.25">
      <c r="A203" s="93">
        <v>555</v>
      </c>
      <c r="B203" s="93" t="s">
        <v>638</v>
      </c>
      <c r="C203" s="93">
        <v>2226</v>
      </c>
      <c r="D203" s="93">
        <v>10421</v>
      </c>
      <c r="E203" s="93">
        <v>-8195</v>
      </c>
    </row>
    <row r="204" spans="1:5" s="95" customFormat="1" ht="11.25">
      <c r="A204" s="93">
        <v>740</v>
      </c>
      <c r="B204" s="93" t="s">
        <v>639</v>
      </c>
      <c r="C204" s="93">
        <v>2090</v>
      </c>
      <c r="D204" s="93">
        <v>9805</v>
      </c>
      <c r="E204" s="93">
        <v>-7715</v>
      </c>
    </row>
    <row r="205" spans="1:5" s="95" customFormat="1" ht="11.25">
      <c r="A205" s="93">
        <v>558</v>
      </c>
      <c r="B205" s="93" t="s">
        <v>640</v>
      </c>
      <c r="C205" s="93">
        <v>2087</v>
      </c>
      <c r="D205" s="93">
        <v>9962</v>
      </c>
      <c r="E205" s="93">
        <v>-7875</v>
      </c>
    </row>
    <row r="206" spans="1:5" s="95" customFormat="1" ht="11.25">
      <c r="A206" s="93">
        <v>546</v>
      </c>
      <c r="B206" s="93" t="s">
        <v>641</v>
      </c>
      <c r="C206" s="93">
        <v>1814</v>
      </c>
      <c r="D206" s="93">
        <v>9312</v>
      </c>
      <c r="E206" s="93">
        <v>-7498</v>
      </c>
    </row>
    <row r="207" spans="1:5" s="95" customFormat="1" ht="11.25">
      <c r="A207" s="93">
        <v>542</v>
      </c>
      <c r="B207" s="93" t="s">
        <v>642</v>
      </c>
      <c r="C207" s="93">
        <v>1568</v>
      </c>
      <c r="D207" s="93"/>
      <c r="E207" s="93"/>
    </row>
    <row r="208" spans="1:5" s="95" customFormat="1" ht="11.25">
      <c r="A208" s="93">
        <v>731</v>
      </c>
      <c r="B208" s="93" t="s">
        <v>643</v>
      </c>
      <c r="C208" s="93">
        <v>1468</v>
      </c>
      <c r="D208" s="93">
        <v>10059</v>
      </c>
      <c r="E208" s="93">
        <v>-8591</v>
      </c>
    </row>
    <row r="209" spans="1:5" s="95" customFormat="1" ht="11.25">
      <c r="A209" s="93">
        <v>554</v>
      </c>
      <c r="B209" s="93" t="s">
        <v>644</v>
      </c>
      <c r="C209" s="93">
        <v>1424</v>
      </c>
      <c r="D209" s="93">
        <v>8824</v>
      </c>
      <c r="E209" s="93">
        <v>-7400</v>
      </c>
    </row>
    <row r="210" spans="1:5" s="95" customFormat="1" ht="11.25">
      <c r="A210" s="93">
        <v>540</v>
      </c>
      <c r="B210" s="93" t="s">
        <v>645</v>
      </c>
      <c r="C210" s="93">
        <v>1374</v>
      </c>
      <c r="D210" s="93">
        <v>11479</v>
      </c>
      <c r="E210" s="93">
        <v>-10105</v>
      </c>
    </row>
    <row r="211" spans="1:5" s="95" customFormat="1" ht="11.25">
      <c r="A211" s="93">
        <v>548</v>
      </c>
      <c r="B211" s="93" t="s">
        <v>646</v>
      </c>
      <c r="C211" s="93">
        <v>1164</v>
      </c>
      <c r="D211" s="93">
        <v>9506</v>
      </c>
      <c r="E211" s="93">
        <v>-8342</v>
      </c>
    </row>
    <row r="212" spans="1:5" s="95" customFormat="1" ht="11.25">
      <c r="A212" s="93">
        <v>726</v>
      </c>
      <c r="B212" s="93" t="s">
        <v>647</v>
      </c>
      <c r="C212" s="93">
        <v>1000</v>
      </c>
      <c r="D212" s="93">
        <v>8946</v>
      </c>
      <c r="E212" s="93">
        <v>-7946</v>
      </c>
    </row>
    <row r="213" spans="1:5" s="95" customFormat="1" ht="11.25">
      <c r="A213" s="93">
        <v>592</v>
      </c>
      <c r="B213" s="93" t="s">
        <v>648</v>
      </c>
      <c r="C213" s="93">
        <v>975</v>
      </c>
      <c r="D213" s="93">
        <v>9460</v>
      </c>
      <c r="E213" s="93">
        <v>-8485</v>
      </c>
    </row>
    <row r="214" spans="1:5" s="95" customFormat="1" ht="11.25">
      <c r="A214" s="93">
        <v>721</v>
      </c>
      <c r="B214" s="93" t="s">
        <v>649</v>
      </c>
      <c r="C214" s="93">
        <v>868</v>
      </c>
      <c r="D214" s="93">
        <v>9228</v>
      </c>
      <c r="E214" s="93">
        <v>-8360</v>
      </c>
    </row>
    <row r="350" s="95" customFormat="1" ht="11.25"/>
    <row r="351" s="95" customFormat="1" ht="11.25"/>
    <row r="352" s="95" customFormat="1" ht="11.25"/>
    <row r="353" s="95" customFormat="1" ht="11.25"/>
    <row r="354" s="95" customFormat="1" ht="11.25"/>
    <row r="355" s="95" customFormat="1" ht="11.25"/>
    <row r="356" s="95" customFormat="1" ht="11.25"/>
    <row r="357" s="95" customFormat="1" ht="11.25"/>
    <row r="358" s="95" customFormat="1" ht="11.25"/>
    <row r="359" s="95" customFormat="1" ht="11.25"/>
    <row r="360" s="95" customFormat="1" ht="11.25"/>
    <row r="361" s="95" customFormat="1" ht="11.25"/>
    <row r="362" s="95" customFormat="1" ht="11.25"/>
    <row r="363" s="95" customFormat="1" ht="11.25"/>
    <row r="364" s="95" customFormat="1" ht="11.25"/>
    <row r="365" s="95" customFormat="1" ht="11.25"/>
    <row r="366" s="95" customFormat="1" ht="11.25"/>
    <row r="367" s="95" customFormat="1" ht="11.25"/>
    <row r="368" s="95" customFormat="1" ht="11.25"/>
    <row r="369" s="95" customFormat="1" ht="11.25"/>
    <row r="370" s="95" customFormat="1" ht="11.25"/>
    <row r="371" s="95" customFormat="1" ht="11.25"/>
    <row r="372" s="95" customFormat="1" ht="11.25"/>
    <row r="373" s="95" customFormat="1" ht="11.25"/>
    <row r="374" s="95" customFormat="1" ht="11.25"/>
    <row r="375" s="95" customFormat="1" ht="11.25"/>
    <row r="376" s="95" customFormat="1" ht="11.25"/>
    <row r="377" s="95" customFormat="1" ht="11.25"/>
    <row r="378" s="95" customFormat="1" ht="11.25"/>
    <row r="379" s="95" customFormat="1" ht="11.25"/>
    <row r="380" s="95" customFormat="1" ht="11.25"/>
    <row r="381" s="95" customFormat="1" ht="11.25"/>
    <row r="382" s="95" customFormat="1" ht="11.25"/>
    <row r="383" s="95" customFormat="1" ht="11.25"/>
    <row r="384" s="95" customFormat="1" ht="11.25"/>
    <row r="385" s="95" customFormat="1" ht="11.25"/>
    <row r="386" s="95" customFormat="1" ht="11.25"/>
    <row r="387" s="95" customFormat="1" ht="11.25"/>
    <row r="388" s="95" customFormat="1" ht="11.25"/>
    <row r="389" s="95" customFormat="1" ht="11.25"/>
    <row r="390" s="95" customFormat="1" ht="11.25"/>
    <row r="391" s="95" customFormat="1" ht="11.25"/>
    <row r="392" s="95" customFormat="1" ht="11.25"/>
    <row r="393" s="95" customFormat="1" ht="11.25"/>
    <row r="394" s="95" customFormat="1" ht="11.25"/>
    <row r="395" s="95" customFormat="1" ht="11.25"/>
    <row r="396" s="95" customFormat="1" ht="11.25"/>
    <row r="397" s="95" customFormat="1" ht="11.25"/>
    <row r="398" s="95" customFormat="1" ht="11.25"/>
    <row r="399" s="95" customFormat="1" ht="11.25"/>
    <row r="400" s="95" customFormat="1" ht="11.25"/>
    <row r="401" s="95" customFormat="1" ht="11.25"/>
    <row r="402" s="95" customFormat="1" ht="11.25"/>
    <row r="403" s="95" customFormat="1" ht="11.25"/>
    <row r="404" s="95" customFormat="1" ht="11.25"/>
    <row r="405" s="95" customFormat="1" ht="11.25"/>
    <row r="406" s="95" customFormat="1" ht="11.25"/>
    <row r="407" s="95" customFormat="1" ht="11.25"/>
    <row r="408" s="95" customFormat="1" ht="11.25"/>
    <row r="409" s="95" customFormat="1" ht="11.25"/>
    <row r="410" s="95" customFormat="1" ht="11.25"/>
    <row r="411" s="95" customFormat="1" ht="11.25"/>
    <row r="412" s="95" customFormat="1" ht="11.25"/>
    <row r="413" s="95" customFormat="1" ht="11.25"/>
    <row r="414" s="95" customFormat="1" ht="11.25"/>
    <row r="415" s="95" customFormat="1" ht="11.25"/>
    <row r="416" s="95" customFormat="1" ht="11.25"/>
    <row r="417" s="95" customFormat="1" ht="11.25"/>
    <row r="418" s="95" customFormat="1" ht="11.25"/>
    <row r="419" s="95" customFormat="1" ht="11.25"/>
    <row r="420" s="95" customFormat="1" ht="11.25"/>
    <row r="421" s="95" customFormat="1" ht="11.25"/>
    <row r="422" s="95" customFormat="1" ht="11.25"/>
    <row r="423" s="95" customFormat="1" ht="11.25"/>
    <row r="424" s="95" customFormat="1" ht="11.25"/>
    <row r="425" s="95" customFormat="1" ht="11.25"/>
    <row r="426" s="95" customFormat="1" ht="11.25"/>
    <row r="427" s="95" customFormat="1" ht="11.25"/>
    <row r="428" s="95" customFormat="1" ht="11.25"/>
    <row r="429" s="95" customFormat="1" ht="11.25"/>
    <row r="430" s="95" customFormat="1" ht="11.25"/>
    <row r="431" s="95" customFormat="1" ht="11.25"/>
    <row r="432" s="95" customFormat="1" ht="11.25"/>
    <row r="433" s="95" customFormat="1" ht="11.25"/>
    <row r="434" s="95" customFormat="1" ht="11.25"/>
    <row r="435" s="95" customFormat="1" ht="11.25"/>
    <row r="436" s="95" customFormat="1" ht="11.25"/>
    <row r="437" s="95" customFormat="1" ht="11.25"/>
    <row r="438" s="95" customFormat="1" ht="11.25"/>
    <row r="439" s="95" customFormat="1" ht="11.25"/>
    <row r="440" s="95" customFormat="1" ht="11.25"/>
    <row r="441" s="95" customFormat="1" ht="11.25"/>
    <row r="442" s="95" customFormat="1" ht="11.25"/>
    <row r="443" s="95" customFormat="1" ht="11.25"/>
    <row r="444" s="95" customFormat="1" ht="11.25"/>
    <row r="445" s="95" customFormat="1" ht="11.25"/>
    <row r="446" s="95" customFormat="1" ht="11.25"/>
    <row r="447" s="95" customFormat="1" ht="11.25"/>
    <row r="448" s="95" customFormat="1" ht="11.25"/>
    <row r="449" s="95" customFormat="1" ht="11.25"/>
    <row r="450" s="95" customFormat="1" ht="11.25"/>
    <row r="451" s="95" customFormat="1" ht="11.25"/>
    <row r="452" s="95" customFormat="1" ht="11.25"/>
    <row r="453" s="95" customFormat="1" ht="11.25"/>
    <row r="454" s="95" customFormat="1" ht="11.25"/>
    <row r="455" s="95" customFormat="1" ht="11.25"/>
    <row r="456" s="95" customFormat="1" ht="11.25"/>
    <row r="457" s="95" customFormat="1" ht="11.25"/>
    <row r="458" s="95" customFormat="1" ht="11.25"/>
    <row r="459" s="95" customFormat="1" ht="11.25"/>
    <row r="460" s="95" customFormat="1" ht="11.25"/>
    <row r="461" s="95" customFormat="1" ht="11.25"/>
    <row r="462" s="95" customFormat="1" ht="11.25"/>
    <row r="463" s="95" customFormat="1" ht="11.25"/>
    <row r="464" s="95" customFormat="1" ht="11.25"/>
    <row r="465" s="95" customFormat="1" ht="11.25"/>
    <row r="466" s="95" customFormat="1" ht="11.25"/>
    <row r="467" s="95" customFormat="1" ht="11.25"/>
    <row r="468" s="95" customFormat="1" ht="11.25"/>
    <row r="469" s="95" customFormat="1" ht="11.25"/>
    <row r="470" s="95" customFormat="1" ht="11.25"/>
    <row r="471" s="95" customFormat="1" ht="11.25"/>
    <row r="472" s="95" customFormat="1" ht="11.25"/>
    <row r="473" s="95" customFormat="1" ht="11.25"/>
    <row r="474" s="95" customFormat="1" ht="11.25"/>
    <row r="475" s="95" customFormat="1" ht="11.25"/>
    <row r="476" s="95" customFormat="1" ht="11.25"/>
    <row r="477" s="95" customFormat="1" ht="11.25"/>
    <row r="478" s="95" customFormat="1" ht="11.25"/>
    <row r="479" s="95" customFormat="1" ht="11.25"/>
    <row r="480" s="95" customFormat="1" ht="11.25"/>
    <row r="481" s="95" customFormat="1" ht="11.25"/>
    <row r="482" s="95" customFormat="1" ht="11.25"/>
    <row r="483" s="95" customFormat="1" ht="11.25"/>
    <row r="484" s="95" customFormat="1" ht="11.25"/>
    <row r="485" s="95" customFormat="1" ht="11.25"/>
    <row r="486" s="95" customFormat="1" ht="11.25"/>
    <row r="487" s="95" customFormat="1" ht="11.25"/>
    <row r="488" s="95" customFormat="1" ht="11.25"/>
    <row r="489" s="95" customFormat="1" ht="11.25"/>
    <row r="490" s="95" customFormat="1" ht="11.25"/>
    <row r="491" s="95" customFormat="1" ht="11.25"/>
    <row r="492" s="95" customFormat="1" ht="11.25"/>
    <row r="493" s="95" customFormat="1" ht="11.25"/>
    <row r="494" s="95" customFormat="1" ht="11.25"/>
    <row r="495" s="95" customFormat="1" ht="11.25"/>
    <row r="496" s="95" customFormat="1" ht="11.25"/>
    <row r="497" s="95" customFormat="1" ht="11.25"/>
    <row r="498" s="95" customFormat="1" ht="11.25"/>
    <row r="499" s="95" customFormat="1" ht="11.25"/>
    <row r="500" s="95" customFormat="1" ht="11.25"/>
    <row r="501" s="95" customFormat="1" ht="11.25"/>
    <row r="502" s="95" customFormat="1" ht="11.25"/>
    <row r="503" s="95" customFormat="1" ht="11.25"/>
    <row r="504" s="95" customFormat="1" ht="11.25"/>
    <row r="505" s="95" customFormat="1" ht="11.25"/>
    <row r="506" s="95" customFormat="1" ht="11.25"/>
    <row r="507" s="95" customFormat="1" ht="11.25"/>
    <row r="508" s="95" customFormat="1" ht="11.25"/>
    <row r="509" s="95" customFormat="1" ht="11.25"/>
    <row r="510" s="95" customFormat="1" ht="11.25"/>
    <row r="511" s="95" customFormat="1" ht="11.25"/>
    <row r="512" s="95" customFormat="1" ht="11.25"/>
    <row r="513" s="95" customFormat="1" ht="11.25"/>
    <row r="514" s="95" customFormat="1" ht="11.25"/>
    <row r="515" s="95" customFormat="1" ht="11.25"/>
    <row r="516" s="95" customFormat="1" ht="11.25"/>
    <row r="517" s="95" customFormat="1" ht="11.25"/>
    <row r="518" s="95" customFormat="1" ht="11.25"/>
    <row r="519" s="95" customFormat="1" ht="11.25"/>
    <row r="520" s="95" customFormat="1" ht="11.25"/>
    <row r="521" s="95" customFormat="1" ht="11.25"/>
    <row r="522" s="95" customFormat="1" ht="11.25"/>
    <row r="523" s="95" customFormat="1" ht="11.25"/>
    <row r="524" s="95" customFormat="1" ht="11.25"/>
    <row r="525" s="95" customFormat="1" ht="11.25"/>
    <row r="526" s="95" customFormat="1" ht="11.25"/>
    <row r="527" s="95" customFormat="1" ht="11.25"/>
    <row r="528" s="95" customFormat="1" ht="11.25"/>
    <row r="529" s="95" customFormat="1" ht="11.25"/>
    <row r="530" s="95" customFormat="1" ht="11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2</vt:i4>
      </vt:variant>
    </vt:vector>
  </HeadingPairs>
  <TitlesOfParts>
    <vt:vector size="7" baseType="lpstr">
      <vt:lpstr>ΑΠΟΛΥΤΗΡΙΟ</vt:lpstr>
      <vt:lpstr>ΚΑΤΕΥΘΥΝΣΗ</vt:lpstr>
      <vt:lpstr>ΜΟΡΙΑ</vt:lpstr>
      <vt:lpstr>ΒΑΣΕΙΣ ΑΕΙ</vt:lpstr>
      <vt:lpstr>ΒΑΣΕΙΣ ΤΕΙ</vt:lpstr>
      <vt:lpstr>ΑΠΟΛΥΤΗΡΙΟ!Print_Area</vt:lpstr>
      <vt:lpstr>ΚΑΤΕΥΘΥΝΣΗ!Print_Area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Γιώργος</dc:creator>
  <cp:lastModifiedBy>Γιώργος</cp:lastModifiedBy>
  <cp:lastPrinted>2010-12-02T22:51:55Z</cp:lastPrinted>
  <dcterms:created xsi:type="dcterms:W3CDTF">2009-11-02T08:36:24Z</dcterms:created>
  <dcterms:modified xsi:type="dcterms:W3CDTF">2010-12-08T10:21:52Z</dcterms:modified>
</cp:coreProperties>
</file>